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83" i="4" l="1"/>
  <c r="J83" i="4"/>
  <c r="K82" i="4"/>
  <c r="J82" i="4"/>
  <c r="K81" i="4"/>
  <c r="J81" i="4"/>
  <c r="K80" i="4"/>
  <c r="J80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19" i="4"/>
  <c r="J19" i="4"/>
  <c r="K18" i="4"/>
  <c r="J18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6" i="1" l="1"/>
  <c r="K26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28" i="2"/>
  <c r="K28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K7" i="2"/>
  <c r="J7" i="2"/>
  <c r="K8" i="1"/>
  <c r="K9" i="1"/>
  <c r="K10" i="1"/>
  <c r="K11" i="1"/>
  <c r="K12" i="1"/>
  <c r="K13" i="1"/>
  <c r="K14" i="1"/>
  <c r="K15" i="1"/>
  <c r="K16" i="1"/>
  <c r="K1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" i="1"/>
  <c r="J9" i="1"/>
  <c r="J10" i="1"/>
  <c r="J11" i="1"/>
  <c r="J12" i="1"/>
  <c r="J13" i="1"/>
  <c r="J14" i="1"/>
  <c r="J15" i="1"/>
  <c r="J16" i="1"/>
  <c r="J17" i="1"/>
  <c r="K7" i="1"/>
  <c r="J7" i="1"/>
</calcChain>
</file>

<file path=xl/sharedStrings.xml><?xml version="1.0" encoding="utf-8"?>
<sst xmlns="http://schemas.openxmlformats.org/spreadsheetml/2006/main" count="660" uniqueCount="150">
  <si>
    <t>Descriptive Statistics</t>
  </si>
  <si>
    <t>Mean</t>
  </si>
  <si>
    <t>Missing 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</si>
  <si>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</si>
  <si>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</si>
  <si>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</si>
  <si>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</si>
  <si>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</si>
  <si>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</si>
  <si>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</si>
  <si>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</si>
  <si>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</si>
  <si>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</si>
  <si>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</si>
  <si>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</si>
  <si>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</si>
  <si>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</si>
  <si>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</si>
  <si>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</si>
  <si>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</si>
  <si>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</si>
  <si>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</si>
  <si>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</si>
  <si>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</si>
  <si>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</si>
  <si>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</si>
  <si>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</si>
  <si>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</si>
  <si>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</si>
  <si>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</si>
  <si>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</si>
  <si>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</si>
  <si>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</si>
  <si>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</si>
  <si>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</si>
  <si>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</si>
  <si>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</si>
  <si>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</si>
  <si>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</si>
  <si>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</si>
  <si>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</si>
  <si>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</si>
  <si>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</si>
  <si>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</si>
  <si>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</si>
  <si>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</si>
  <si>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</si>
  <si>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</si>
  <si>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</si>
  <si>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</si>
  <si>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</si>
  <si>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</si>
  <si>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</si>
  <si>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Electricity</t>
  </si>
  <si>
    <t>Radio</t>
  </si>
  <si>
    <t>Television</t>
  </si>
  <si>
    <t>Mobile telephone</t>
  </si>
  <si>
    <t>Telephone (non-mobile)</t>
  </si>
  <si>
    <t>Refrigerator</t>
  </si>
  <si>
    <t>Computer</t>
  </si>
  <si>
    <t>Watch</t>
  </si>
  <si>
    <t>Bicycle</t>
  </si>
  <si>
    <t>Motorcycle or Scooter</t>
  </si>
  <si>
    <t>Car or Truck</t>
  </si>
  <si>
    <t>Boat without a motor</t>
  </si>
  <si>
    <t>Local cows</t>
  </si>
  <si>
    <t>Mil cows</t>
  </si>
  <si>
    <t>Bulls</t>
  </si>
  <si>
    <t>Horses, donkeys and mules</t>
  </si>
  <si>
    <t>Sheep</t>
  </si>
  <si>
    <t>Goats</t>
  </si>
  <si>
    <t>Chickens</t>
  </si>
  <si>
    <t>Pigs</t>
  </si>
  <si>
    <t>Rabbits</t>
  </si>
  <si>
    <t>Bank account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</si>
  <si>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</si>
  <si>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</si>
  <si>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</si>
  <si>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</si>
  <si>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</si>
  <si>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</si>
  <si>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</si>
  <si>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Protected Spring</t>
  </si>
  <si>
    <t>Unprotected Spring</t>
  </si>
  <si>
    <t>Water from rain</t>
  </si>
  <si>
    <t>Water from cart with small tank</t>
  </si>
  <si>
    <t>Surface water-river, lake, dam, etc.</t>
  </si>
  <si>
    <t>Water from bottle</t>
  </si>
  <si>
    <t>Other water source</t>
  </si>
  <si>
    <t>Flush toilet to septic tank</t>
  </si>
  <si>
    <t>Flush toilet to pit latrine</t>
  </si>
  <si>
    <t>Flush toilet to elsewhere</t>
  </si>
  <si>
    <t>Traditional pit latrine</t>
  </si>
  <si>
    <t>Pit latrine with slab</t>
  </si>
  <si>
    <t>VIP latrine</t>
  </si>
  <si>
    <t>Composting toilet/ecosan</t>
  </si>
  <si>
    <t>Bucket toilet</t>
  </si>
  <si>
    <t>No facility/bush/field</t>
  </si>
  <si>
    <t>Shares latrine/toilet with other households</t>
  </si>
  <si>
    <t>Earth, sand, dung floor</t>
  </si>
  <si>
    <t>Rudimentary wood plank, palm, bamboo floor</t>
  </si>
  <si>
    <t>Cement floor</t>
  </si>
  <si>
    <t>Ceramic tile floor</t>
  </si>
  <si>
    <t>Carpeted floor</t>
  </si>
  <si>
    <t>Other type of flooring</t>
  </si>
  <si>
    <t>No walls</t>
  </si>
  <si>
    <t>Cane/palm/trunks/dirt walls</t>
  </si>
  <si>
    <t>Bamboo with mud walls</t>
  </si>
  <si>
    <t>Stone with mud walls</t>
  </si>
  <si>
    <t>Uncovered adobe walls</t>
  </si>
  <si>
    <t>Reused wood walls</t>
  </si>
  <si>
    <t>Cement walls</t>
  </si>
  <si>
    <t>Stone walls with lime cement</t>
  </si>
  <si>
    <t>Brick walls</t>
  </si>
  <si>
    <t>Cement block walls</t>
  </si>
  <si>
    <t>Covered adobe walls</t>
  </si>
  <si>
    <t>Wood planks, shingles walls</t>
  </si>
  <si>
    <t>Other type of walls</t>
  </si>
  <si>
    <t>No roof</t>
  </si>
  <si>
    <t>Thatch/palm/sod roof</t>
  </si>
  <si>
    <t>Rustic mat / plastic roof</t>
  </si>
  <si>
    <t>Cardboard roof</t>
  </si>
  <si>
    <t>Iron sheet roof</t>
  </si>
  <si>
    <t>Wood roof</t>
  </si>
  <si>
    <t>Calamine / cement fiber roof</t>
  </si>
  <si>
    <t>Ceramic tile roof</t>
  </si>
  <si>
    <t>Other type of roof</t>
  </si>
  <si>
    <t>Electricity for cooking</t>
  </si>
  <si>
    <t>LPG for cooking</t>
  </si>
  <si>
    <t>Natural gas for cooking</t>
  </si>
  <si>
    <t>Biogas for cooking</t>
  </si>
  <si>
    <t>Kerosene for cooking</t>
  </si>
  <si>
    <t>Coal/lignite for cooking</t>
  </si>
  <si>
    <t>Charcoal for cooking</t>
  </si>
  <si>
    <t>Wood for cooking</t>
  </si>
  <si>
    <t>Straw, shrubs, grass for cooking</t>
  </si>
  <si>
    <t>Agricultural crop for cooking</t>
  </si>
  <si>
    <t>Dung for cooking</t>
  </si>
  <si>
    <t>Does not cook</t>
  </si>
  <si>
    <t>landarea</t>
  </si>
  <si>
    <t>Std. Error of Mean</t>
  </si>
  <si>
    <t>REGR factor score   1 for analysis</t>
  </si>
  <si>
    <t>a. Dependent Variable: REGR factor score   1 for analysis</t>
  </si>
  <si>
    <t xml:space="preserve">Combined Score= -0.329 + 0.513 * Rural Score </t>
  </si>
  <si>
    <t>Combined Score= 0.982 + 1.348 * Urban Score</t>
  </si>
  <si>
    <t>a. For each variable, missing values are replaced with the variable mean.</t>
  </si>
  <si>
    <t>Extraction Method: Principal Component Analysis. Component Scores.</t>
  </si>
  <si>
    <t/>
  </si>
  <si>
    <t>Common</t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</si>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</sst>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"/>
    <numFmt numFmtId="172" formatCode="###0.0000"/>
    <numFmt numFmtId="173" formatCode="###0.000"/>
    <numFmt numFmtId="174" formatCode="###0.00000"/>
    <numFmt numFmtId="175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3">
    <xf numFmtId="0" fontId="0" fillId="0" borderId="0" xfId="0"/>
    <xf numFmtId="164" fontId="4" fillId="0" borderId="1" xfId="3" applyNumberFormat="1" applyFont="1" applyBorder="1" applyAlignment="1">
      <alignment horizontal="right" vertical="top"/>
    </xf>
    <xf numFmtId="167" fontId="4" fillId="0" borderId="1" xfId="3" applyNumberFormat="1" applyFont="1" applyBorder="1" applyAlignment="1">
      <alignment horizontal="right" vertical="top"/>
    </xf>
    <xf numFmtId="164" fontId="4" fillId="0" borderId="0" xfId="3" applyNumberFormat="1" applyFont="1" applyBorder="1" applyAlignment="1">
      <alignment horizontal="right" vertical="top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3" xfId="3" applyFont="1" applyBorder="1" applyAlignment="1">
      <alignment horizontal="left" vertical="top" wrapText="1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164" fontId="4" fillId="0" borderId="13" xfId="3" applyNumberFormat="1" applyFont="1" applyBorder="1" applyAlignment="1">
      <alignment horizontal="right" vertical="top"/>
    </xf>
    <xf numFmtId="0" fontId="4" fillId="0" borderId="14" xfId="3" applyFont="1" applyBorder="1" applyAlignment="1">
      <alignment horizontal="left" vertical="top" wrapText="1"/>
    </xf>
    <xf numFmtId="164" fontId="4" fillId="0" borderId="15" xfId="3" applyNumberFormat="1" applyFont="1" applyBorder="1" applyAlignment="1">
      <alignment horizontal="right" vertical="top"/>
    </xf>
    <xf numFmtId="164" fontId="4" fillId="0" borderId="16" xfId="3" applyNumberFormat="1" applyFont="1" applyBorder="1" applyAlignment="1">
      <alignment horizontal="right" vertical="top"/>
    </xf>
    <xf numFmtId="171" fontId="4" fillId="0" borderId="15" xfId="3" applyNumberFormat="1" applyFont="1" applyBorder="1" applyAlignment="1">
      <alignment horizontal="right" vertical="top"/>
    </xf>
    <xf numFmtId="171" fontId="4" fillId="0" borderId="1" xfId="3" applyNumberFormat="1" applyFont="1" applyBorder="1" applyAlignment="1">
      <alignment horizontal="right" vertical="top"/>
    </xf>
    <xf numFmtId="172" fontId="4" fillId="0" borderId="15" xfId="3" applyNumberFormat="1" applyFont="1" applyBorder="1" applyAlignment="1">
      <alignment horizontal="right" vertical="top"/>
    </xf>
    <xf numFmtId="172" fontId="4" fillId="0" borderId="1" xfId="3" applyNumberFormat="1" applyFont="1" applyBorder="1" applyAlignment="1">
      <alignment horizontal="right" vertical="top"/>
    </xf>
    <xf numFmtId="172" fontId="4" fillId="0" borderId="16" xfId="3" applyNumberFormat="1" applyFont="1" applyBorder="1" applyAlignment="1">
      <alignment horizontal="right" vertical="top"/>
    </xf>
    <xf numFmtId="167" fontId="4" fillId="0" borderId="16" xfId="3" applyNumberFormat="1" applyFont="1" applyBorder="1" applyAlignment="1">
      <alignment horizontal="right" vertical="top"/>
    </xf>
    <xf numFmtId="167" fontId="4" fillId="0" borderId="15" xfId="3" applyNumberFormat="1" applyFont="1" applyBorder="1" applyAlignment="1">
      <alignment horizontal="right" vertical="top"/>
    </xf>
    <xf numFmtId="0" fontId="4" fillId="0" borderId="17" xfId="3" applyFont="1" applyBorder="1" applyAlignment="1">
      <alignment horizontal="left" vertical="top" wrapText="1"/>
    </xf>
    <xf numFmtId="172" fontId="4" fillId="0" borderId="18" xfId="3" applyNumberFormat="1" applyFont="1" applyBorder="1" applyAlignment="1">
      <alignment horizontal="right" vertical="top"/>
    </xf>
    <xf numFmtId="172" fontId="4" fillId="0" borderId="19" xfId="3" applyNumberFormat="1" applyFont="1" applyBorder="1" applyAlignment="1">
      <alignment horizontal="right" vertical="top"/>
    </xf>
    <xf numFmtId="172" fontId="4" fillId="0" borderId="20" xfId="3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left" vertical="top" wrapText="1"/>
    </xf>
    <xf numFmtId="166" fontId="4" fillId="0" borderId="3" xfId="3" applyNumberFormat="1" applyFont="1" applyBorder="1" applyAlignment="1">
      <alignment horizontal="right" vertical="top"/>
    </xf>
    <xf numFmtId="166" fontId="4" fillId="0" borderId="14" xfId="3" applyNumberFormat="1" applyFont="1" applyBorder="1" applyAlignment="1">
      <alignment horizontal="right" vertical="top"/>
    </xf>
    <xf numFmtId="169" fontId="4" fillId="0" borderId="14" xfId="3" applyNumberFormat="1" applyFont="1" applyBorder="1" applyAlignment="1">
      <alignment horizontal="right" vertical="top"/>
    </xf>
    <xf numFmtId="170" fontId="4" fillId="0" borderId="1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73" fontId="4" fillId="0" borderId="1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4" fontId="4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0" fontId="4" fillId="0" borderId="26" xfId="3" applyFont="1" applyBorder="1" applyAlignment="1">
      <alignment horizontal="left" vertical="top"/>
    </xf>
    <xf numFmtId="169" fontId="4" fillId="0" borderId="7" xfId="3" applyNumberFormat="1" applyFont="1" applyBorder="1" applyAlignment="1">
      <alignment horizontal="right" vertical="top"/>
    </xf>
    <xf numFmtId="0" fontId="4" fillId="0" borderId="8" xfId="3" applyFont="1" applyBorder="1" applyAlignment="1">
      <alignment horizontal="center" wrapText="1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0" fontId="4" fillId="0" borderId="12" xfId="3" applyFont="1" applyBorder="1" applyAlignment="1">
      <alignment horizontal="left" vertical="top" wrapText="1"/>
    </xf>
    <xf numFmtId="173" fontId="4" fillId="0" borderId="12" xfId="3" applyNumberFormat="1" applyFont="1" applyBorder="1" applyAlignment="1">
      <alignment horizontal="right" vertical="top"/>
    </xf>
    <xf numFmtId="173" fontId="4" fillId="0" borderId="13" xfId="3" applyNumberFormat="1" applyFont="1" applyBorder="1" applyAlignment="1">
      <alignment horizontal="right" vertical="top"/>
    </xf>
    <xf numFmtId="0" fontId="4" fillId="0" borderId="26" xfId="3" applyFont="1" applyBorder="1" applyAlignment="1">
      <alignment horizontal="left" vertical="top" wrapText="1"/>
    </xf>
    <xf numFmtId="165" fontId="4" fillId="0" borderId="27" xfId="3" applyNumberFormat="1" applyFont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73" fontId="4" fillId="0" borderId="28" xfId="3" applyNumberFormat="1" applyFont="1" applyBorder="1" applyAlignment="1">
      <alignment horizontal="right" vertical="top"/>
    </xf>
    <xf numFmtId="173" fontId="4" fillId="0" borderId="29" xfId="3" applyNumberFormat="1" applyFont="1" applyBorder="1" applyAlignment="1">
      <alignment horizontal="right" vertical="top"/>
    </xf>
    <xf numFmtId="173" fontId="4" fillId="0" borderId="27" xfId="3" applyNumberFormat="1" applyFont="1" applyBorder="1" applyAlignment="1">
      <alignment horizontal="right" vertical="top"/>
    </xf>
    <xf numFmtId="0" fontId="4" fillId="0" borderId="31" xfId="2" applyFont="1" applyBorder="1" applyAlignment="1">
      <alignment horizontal="center" wrapText="1"/>
    </xf>
    <xf numFmtId="0" fontId="4" fillId="0" borderId="32" xfId="2" applyFont="1" applyBorder="1" applyAlignment="1">
      <alignment horizontal="center" wrapText="1"/>
    </xf>
    <xf numFmtId="0" fontId="4" fillId="0" borderId="33" xfId="2" applyFont="1" applyBorder="1" applyAlignment="1">
      <alignment horizontal="center" wrapText="1"/>
    </xf>
    <xf numFmtId="0" fontId="4" fillId="0" borderId="3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31" xfId="1" applyFont="1" applyBorder="1" applyAlignment="1">
      <alignment horizontal="center" wrapText="1"/>
    </xf>
    <xf numFmtId="0" fontId="4" fillId="0" borderId="32" xfId="1" applyFont="1" applyBorder="1" applyAlignment="1">
      <alignment horizontal="center" wrapText="1"/>
    </xf>
    <xf numFmtId="0" fontId="4" fillId="0" borderId="33" xfId="1" applyFont="1" applyBorder="1" applyAlignment="1">
      <alignment horizontal="center" wrapText="1"/>
    </xf>
    <xf numFmtId="0" fontId="4" fillId="0" borderId="3" xfId="1" applyFont="1" applyBorder="1" applyAlignment="1">
      <alignment horizontal="left" vertical="top" wrapText="1"/>
    </xf>
    <xf numFmtId="0" fontId="4" fillId="0" borderId="14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175" fontId="4" fillId="0" borderId="32" xfId="1" applyNumberFormat="1" applyFont="1" applyBorder="1" applyAlignment="1">
      <alignment horizontal="center" wrapText="1"/>
    </xf>
    <xf numFmtId="175" fontId="4" fillId="0" borderId="34" xfId="1" applyNumberFormat="1" applyFont="1" applyBorder="1" applyAlignment="1">
      <alignment horizontal="center" wrapText="1"/>
    </xf>
    <xf numFmtId="175" fontId="4" fillId="0" borderId="32" xfId="2" applyNumberFormat="1" applyFont="1" applyBorder="1" applyAlignment="1">
      <alignment horizontal="center" wrapText="1"/>
    </xf>
    <xf numFmtId="175" fontId="4" fillId="0" borderId="34" xfId="2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5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0" xfId="3" applyFont="1" applyBorder="1" applyAlignment="1">
      <alignment horizontal="left" vertical="top" wrapText="1"/>
    </xf>
    <xf numFmtId="0" fontId="4" fillId="0" borderId="24" xfId="3" applyFont="1" applyBorder="1" applyAlignment="1">
      <alignment horizontal="left" vertical="top" wrapText="1"/>
    </xf>
    <xf numFmtId="0" fontId="4" fillId="0" borderId="30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wrapText="1"/>
    </xf>
    <xf numFmtId="0" fontId="4" fillId="0" borderId="7" xfId="1" applyFont="1" applyBorder="1" applyAlignment="1">
      <alignment horizontal="left" wrapText="1"/>
    </xf>
    <xf numFmtId="0" fontId="3" fillId="0" borderId="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30" xfId="2" applyFont="1" applyBorder="1" applyAlignment="1">
      <alignment horizontal="left" wrapText="1"/>
    </xf>
    <xf numFmtId="0" fontId="4" fillId="0" borderId="3" xfId="3" applyFont="1" applyBorder="1" applyAlignment="1">
      <alignment horizontal="left" wrapText="1"/>
    </xf>
    <xf numFmtId="0" fontId="4" fillId="0" borderId="7" xfId="3" applyFont="1" applyBorder="1" applyAlignment="1">
      <alignment horizontal="left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  <xf numFmtId="0" fontId="4" fillId="0" borderId="6" xfId="3" applyFont="1" applyBorder="1" applyAlignment="1">
      <alignment horizontal="center" wrapText="1"/>
    </xf>
    <xf numFmtId="0" fontId="4" fillId="0" borderId="23" xfId="3" applyFont="1" applyBorder="1" applyAlignment="1">
      <alignment horizontal="left" vertical="top" wrapText="1"/>
    </xf>
    <xf numFmtId="0" fontId="4" fillId="0" borderId="24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21" xfId="3" applyFont="1" applyBorder="1" applyAlignment="1">
      <alignment horizontal="left" vertical="top"/>
    </xf>
    <xf numFmtId="0" fontId="4" fillId="0" borderId="25" xfId="3" applyFont="1" applyBorder="1" applyAlignment="1">
      <alignment horizontal="left" vertical="top" wrapText="1"/>
    </xf>
    <xf numFmtId="0" fontId="4" fillId="0" borderId="21" xfId="3" applyFont="1" applyBorder="1" applyAlignment="1">
      <alignment horizontal="left" wrapText="1"/>
    </xf>
    <xf numFmtId="0" fontId="4" fillId="0" borderId="22" xfId="3" applyFont="1" applyBorder="1" applyAlignment="1">
      <alignment horizontal="left" wrapText="1"/>
    </xf>
    <xf numFmtId="0" fontId="4" fillId="0" borderId="25" xfId="3" applyFont="1" applyBorder="1" applyAlignment="1">
      <alignment horizontal="left" wrapText="1"/>
    </xf>
    <xf numFmtId="0" fontId="4" fillId="0" borderId="26" xfId="3" applyFont="1" applyBorder="1" applyAlignment="1">
      <alignment horizontal="left" wrapText="1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2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169" fontId="4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right"/>
    </xf>
    <xf numFmtId="0" fontId="0" fillId="0" borderId="0" xfId="0" applyAlignment="1">
      <alignment wrapText="1"/>
    </xf>
    <xf numFmtId="175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75" fontId="4" fillId="0" borderId="35" xfId="1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4" fillId="0" borderId="11" xfId="1" applyNumberFormat="1" applyFont="1" applyBorder="1" applyAlignment="1">
      <alignment horizontal="right" vertical="top" wrapText="1"/>
    </xf>
    <xf numFmtId="175" fontId="4" fillId="0" borderId="12" xfId="1" applyNumberFormat="1" applyFont="1" applyBorder="1" applyAlignment="1">
      <alignment horizontal="right" vertical="top" wrapText="1"/>
    </xf>
    <xf numFmtId="166" fontId="4" fillId="0" borderId="12" xfId="1" applyNumberFormat="1" applyFont="1" applyBorder="1" applyAlignment="1">
      <alignment horizontal="right" vertical="top" wrapText="1"/>
    </xf>
    <xf numFmtId="166" fontId="4" fillId="0" borderId="13" xfId="1" applyNumberFormat="1" applyFont="1" applyBorder="1" applyAlignment="1">
      <alignment horizontal="right" vertical="top" wrapText="1"/>
    </xf>
    <xf numFmtId="175" fontId="4" fillId="0" borderId="3" xfId="1" applyNumberFormat="1" applyFont="1" applyBorder="1" applyAlignment="1">
      <alignment horizontal="right" vertical="top" wrapText="1"/>
    </xf>
    <xf numFmtId="164" fontId="4" fillId="0" borderId="15" xfId="1" applyNumberFormat="1" applyFont="1" applyBorder="1" applyAlignment="1">
      <alignment horizontal="right" vertical="top" wrapText="1"/>
    </xf>
    <xf numFmtId="175" fontId="4" fillId="0" borderId="1" xfId="1" applyNumberFormat="1" applyFont="1" applyBorder="1" applyAlignment="1">
      <alignment horizontal="right" vertical="top" wrapText="1"/>
    </xf>
    <xf numFmtId="166" fontId="4" fillId="0" borderId="1" xfId="1" applyNumberFormat="1" applyFont="1" applyBorder="1" applyAlignment="1">
      <alignment horizontal="right" vertical="top" wrapText="1"/>
    </xf>
    <xf numFmtId="166" fontId="4" fillId="0" borderId="16" xfId="1" applyNumberFormat="1" applyFont="1" applyBorder="1" applyAlignment="1">
      <alignment horizontal="right" vertical="top" wrapText="1"/>
    </xf>
    <xf numFmtId="175" fontId="4" fillId="0" borderId="14" xfId="1" applyNumberFormat="1" applyFont="1" applyBorder="1" applyAlignment="1">
      <alignment horizontal="right" vertical="top" wrapText="1"/>
    </xf>
    <xf numFmtId="172" fontId="4" fillId="0" borderId="15" xfId="1" applyNumberFormat="1" applyFont="1" applyBorder="1" applyAlignment="1">
      <alignment horizontal="right" vertical="top" wrapText="1"/>
    </xf>
    <xf numFmtId="167" fontId="4" fillId="0" borderId="15" xfId="1" applyNumberFormat="1" applyFont="1" applyBorder="1" applyAlignment="1">
      <alignment horizontal="right" vertical="top" wrapText="1"/>
    </xf>
    <xf numFmtId="172" fontId="4" fillId="0" borderId="27" xfId="1" applyNumberFormat="1" applyFont="1" applyBorder="1" applyAlignment="1">
      <alignment horizontal="right" vertical="top" wrapText="1"/>
    </xf>
    <xf numFmtId="175" fontId="4" fillId="0" borderId="28" xfId="1" applyNumberFormat="1" applyFont="1" applyBorder="1" applyAlignment="1">
      <alignment horizontal="right" vertical="top" wrapText="1"/>
    </xf>
    <xf numFmtId="166" fontId="4" fillId="0" borderId="28" xfId="1" applyNumberFormat="1" applyFont="1" applyBorder="1" applyAlignment="1">
      <alignment horizontal="right" vertical="top" wrapText="1"/>
    </xf>
    <xf numFmtId="166" fontId="4" fillId="0" borderId="29" xfId="1" applyNumberFormat="1" applyFont="1" applyBorder="1" applyAlignment="1">
      <alignment horizontal="right" vertical="top" wrapText="1"/>
    </xf>
    <xf numFmtId="175" fontId="4" fillId="0" borderId="7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75" fontId="4" fillId="0" borderId="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5" fontId="8" fillId="0" borderId="0" xfId="0" applyNumberFormat="1" applyFont="1" applyAlignment="1">
      <alignment wrapText="1"/>
    </xf>
    <xf numFmtId="0" fontId="9" fillId="0" borderId="0" xfId="1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9" fillId="0" borderId="0" xfId="1" applyFont="1" applyBorder="1" applyAlignment="1">
      <alignment horizontal="center" vertical="center" wrapText="1"/>
    </xf>
    <xf numFmtId="0" fontId="2" fillId="0" borderId="0" xfId="2" applyAlignment="1">
      <alignment wrapText="1"/>
    </xf>
    <xf numFmtId="175" fontId="4" fillId="0" borderId="35" xfId="2" applyNumberFormat="1" applyFont="1" applyBorder="1" applyAlignment="1">
      <alignment horizontal="center" wrapText="1"/>
    </xf>
    <xf numFmtId="164" fontId="4" fillId="0" borderId="11" xfId="2" applyNumberFormat="1" applyFont="1" applyBorder="1" applyAlignment="1">
      <alignment horizontal="right" vertical="top" wrapText="1"/>
    </xf>
    <xf numFmtId="175" fontId="4" fillId="0" borderId="12" xfId="2" applyNumberFormat="1" applyFont="1" applyBorder="1" applyAlignment="1">
      <alignment horizontal="right" vertical="top" wrapText="1"/>
    </xf>
    <xf numFmtId="166" fontId="4" fillId="0" borderId="12" xfId="2" applyNumberFormat="1" applyFont="1" applyBorder="1" applyAlignment="1">
      <alignment horizontal="right" vertical="top" wrapText="1"/>
    </xf>
    <xf numFmtId="166" fontId="4" fillId="0" borderId="13" xfId="2" applyNumberFormat="1" applyFont="1" applyBorder="1" applyAlignment="1">
      <alignment horizontal="right" vertical="top" wrapText="1"/>
    </xf>
    <xf numFmtId="175" fontId="4" fillId="0" borderId="3" xfId="2" applyNumberFormat="1" applyFont="1" applyBorder="1" applyAlignment="1">
      <alignment horizontal="right" vertical="top" wrapText="1"/>
    </xf>
    <xf numFmtId="164" fontId="4" fillId="0" borderId="15" xfId="2" applyNumberFormat="1" applyFont="1" applyBorder="1" applyAlignment="1">
      <alignment horizontal="right" vertical="top" wrapText="1"/>
    </xf>
    <xf numFmtId="175" fontId="4" fillId="0" borderId="1" xfId="2" applyNumberFormat="1" applyFont="1" applyBorder="1" applyAlignment="1">
      <alignment horizontal="right" vertical="top" wrapText="1"/>
    </xf>
    <xf numFmtId="166" fontId="4" fillId="0" borderId="1" xfId="2" applyNumberFormat="1" applyFont="1" applyBorder="1" applyAlignment="1">
      <alignment horizontal="right" vertical="top" wrapText="1"/>
    </xf>
    <xf numFmtId="166" fontId="4" fillId="0" borderId="16" xfId="2" applyNumberFormat="1" applyFont="1" applyBorder="1" applyAlignment="1">
      <alignment horizontal="right" vertical="top" wrapText="1"/>
    </xf>
    <xf numFmtId="175" fontId="4" fillId="0" borderId="14" xfId="2" applyNumberFormat="1" applyFont="1" applyBorder="1" applyAlignment="1">
      <alignment horizontal="right" vertical="top" wrapText="1"/>
    </xf>
    <xf numFmtId="172" fontId="4" fillId="0" borderId="15" xfId="2" applyNumberFormat="1" applyFont="1" applyBorder="1" applyAlignment="1">
      <alignment horizontal="right" vertical="top" wrapText="1"/>
    </xf>
    <xf numFmtId="167" fontId="4" fillId="0" borderId="15" xfId="2" applyNumberFormat="1" applyFont="1" applyBorder="1" applyAlignment="1">
      <alignment horizontal="right" vertical="top" wrapText="1"/>
    </xf>
    <xf numFmtId="172" fontId="4" fillId="0" borderId="27" xfId="2" applyNumberFormat="1" applyFont="1" applyBorder="1" applyAlignment="1">
      <alignment horizontal="right" vertical="top" wrapText="1"/>
    </xf>
    <xf numFmtId="175" fontId="4" fillId="0" borderId="28" xfId="2" applyNumberFormat="1" applyFont="1" applyBorder="1" applyAlignment="1">
      <alignment horizontal="right" vertical="top" wrapText="1"/>
    </xf>
    <xf numFmtId="166" fontId="4" fillId="0" borderId="28" xfId="2" applyNumberFormat="1" applyFont="1" applyBorder="1" applyAlignment="1">
      <alignment horizontal="right" vertical="top" wrapText="1"/>
    </xf>
    <xf numFmtId="166" fontId="4" fillId="0" borderId="29" xfId="2" applyNumberFormat="1" applyFont="1" applyBorder="1" applyAlignment="1">
      <alignment horizontal="right" vertical="top" wrapText="1"/>
    </xf>
    <xf numFmtId="175" fontId="4" fillId="0" borderId="7" xfId="2" applyNumberFormat="1" applyFont="1" applyBorder="1" applyAlignment="1">
      <alignment horizontal="right" vertical="top" wrapText="1"/>
    </xf>
    <xf numFmtId="167" fontId="4" fillId="0" borderId="0" xfId="2" applyNumberFormat="1" applyFont="1" applyBorder="1" applyAlignment="1">
      <alignment horizontal="right" vertical="top" wrapText="1"/>
    </xf>
    <xf numFmtId="175" fontId="4" fillId="0" borderId="0" xfId="2" applyNumberFormat="1" applyFont="1" applyBorder="1" applyAlignment="1">
      <alignment horizontal="right" vertical="top" wrapText="1"/>
    </xf>
    <xf numFmtId="166" fontId="4" fillId="0" borderId="0" xfId="2" applyNumberFormat="1" applyFont="1" applyBorder="1" applyAlignment="1">
      <alignment horizontal="right" vertical="top" wrapText="1"/>
    </xf>
    <xf numFmtId="0" fontId="2" fillId="0" borderId="0" xfId="2" applyFont="1" applyBorder="1" applyAlignment="1">
      <alignment horizontal="center" vertical="center" wrapText="1"/>
    </xf>
    <xf numFmtId="175" fontId="0" fillId="0" borderId="0" xfId="0" applyNumberFormat="1" applyBorder="1" applyAlignment="1">
      <alignment wrapText="1"/>
    </xf>
    <xf numFmtId="0" fontId="6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left" wrapText="1"/>
    </xf>
    <xf numFmtId="0" fontId="4" fillId="0" borderId="34" xfId="4" applyFont="1" applyBorder="1" applyAlignment="1">
      <alignment horizontal="center" wrapText="1"/>
    </xf>
    <xf numFmtId="0" fontId="4" fillId="0" borderId="30" xfId="4" applyFont="1" applyBorder="1" applyAlignment="1">
      <alignment horizontal="left" wrapText="1"/>
    </xf>
    <xf numFmtId="0" fontId="4" fillId="0" borderId="31" xfId="4" applyFont="1" applyBorder="1" applyAlignment="1">
      <alignment horizontal="center" wrapText="1"/>
    </xf>
    <xf numFmtId="0" fontId="4" fillId="0" borderId="32" xfId="4" applyFont="1" applyBorder="1" applyAlignment="1">
      <alignment horizontal="center" wrapText="1"/>
    </xf>
    <xf numFmtId="0" fontId="4" fillId="0" borderId="33" xfId="4" applyFont="1" applyBorder="1" applyAlignment="1">
      <alignment horizontal="center" wrapText="1"/>
    </xf>
    <xf numFmtId="0" fontId="4" fillId="0" borderId="7" xfId="4" applyFont="1" applyBorder="1" applyAlignment="1">
      <alignment horizontal="left" wrapText="1"/>
    </xf>
    <xf numFmtId="0" fontId="4" fillId="0" borderId="3" xfId="4" applyFont="1" applyBorder="1" applyAlignment="1">
      <alignment horizontal="left" vertical="top" wrapText="1"/>
    </xf>
    <xf numFmtId="0" fontId="4" fillId="0" borderId="14" xfId="4" applyFont="1" applyBorder="1" applyAlignment="1">
      <alignment horizontal="left" vertical="top" wrapText="1"/>
    </xf>
    <xf numFmtId="0" fontId="4" fillId="0" borderId="7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left" vertical="top" wrapText="1"/>
    </xf>
    <xf numFmtId="0" fontId="9" fillId="0" borderId="0" xfId="4" applyFont="1" applyAlignment="1">
      <alignment wrapText="1"/>
    </xf>
    <xf numFmtId="0" fontId="4" fillId="0" borderId="35" xfId="4" applyFont="1" applyBorder="1" applyAlignment="1">
      <alignment horizontal="center" wrapText="1"/>
    </xf>
    <xf numFmtId="167" fontId="4" fillId="0" borderId="11" xfId="4" applyNumberFormat="1" applyFont="1" applyBorder="1" applyAlignment="1">
      <alignment horizontal="right" vertical="top" wrapText="1"/>
    </xf>
    <xf numFmtId="168" fontId="4" fillId="0" borderId="12" xfId="4" applyNumberFormat="1" applyFont="1" applyBorder="1" applyAlignment="1">
      <alignment horizontal="right" vertical="top" wrapText="1"/>
    </xf>
    <xf numFmtId="166" fontId="4" fillId="0" borderId="12" xfId="4" applyNumberFormat="1" applyFont="1" applyBorder="1" applyAlignment="1">
      <alignment horizontal="right" vertical="top" wrapText="1"/>
    </xf>
    <xf numFmtId="166" fontId="4" fillId="0" borderId="13" xfId="4" applyNumberFormat="1" applyFont="1" applyBorder="1" applyAlignment="1">
      <alignment horizontal="right" vertical="top" wrapText="1"/>
    </xf>
    <xf numFmtId="165" fontId="4" fillId="0" borderId="3" xfId="4" applyNumberFormat="1" applyFont="1" applyBorder="1" applyAlignment="1">
      <alignment horizontal="right" vertical="top" wrapText="1"/>
    </xf>
    <xf numFmtId="167" fontId="4" fillId="0" borderId="15" xfId="4" applyNumberFormat="1" applyFont="1" applyBorder="1" applyAlignment="1">
      <alignment horizontal="right" vertical="top" wrapText="1"/>
    </xf>
    <xf numFmtId="168" fontId="4" fillId="0" borderId="1" xfId="4" applyNumberFormat="1" applyFont="1" applyBorder="1" applyAlignment="1">
      <alignment horizontal="right" vertical="top" wrapText="1"/>
    </xf>
    <xf numFmtId="166" fontId="4" fillId="0" borderId="1" xfId="4" applyNumberFormat="1" applyFont="1" applyBorder="1" applyAlignment="1">
      <alignment horizontal="right" vertical="top" wrapText="1"/>
    </xf>
    <xf numFmtId="166" fontId="4" fillId="0" borderId="16" xfId="4" applyNumberFormat="1" applyFont="1" applyBorder="1" applyAlignment="1">
      <alignment horizontal="right" vertical="top" wrapText="1"/>
    </xf>
    <xf numFmtId="165" fontId="4" fillId="0" borderId="14" xfId="4" applyNumberFormat="1" applyFont="1" applyBorder="1" applyAlignment="1">
      <alignment horizontal="right" vertical="top" wrapText="1"/>
    </xf>
    <xf numFmtId="172" fontId="4" fillId="0" borderId="15" xfId="4" applyNumberFormat="1" applyFont="1" applyBorder="1" applyAlignment="1">
      <alignment horizontal="right" vertical="top" wrapText="1"/>
    </xf>
    <xf numFmtId="174" fontId="4" fillId="0" borderId="1" xfId="4" applyNumberFormat="1" applyFont="1" applyBorder="1" applyAlignment="1">
      <alignment horizontal="right" vertical="top" wrapText="1"/>
    </xf>
    <xf numFmtId="167" fontId="4" fillId="0" borderId="27" xfId="4" applyNumberFormat="1" applyFont="1" applyBorder="1" applyAlignment="1">
      <alignment horizontal="right" vertical="top" wrapText="1"/>
    </xf>
    <xf numFmtId="168" fontId="4" fillId="0" borderId="28" xfId="4" applyNumberFormat="1" applyFont="1" applyBorder="1" applyAlignment="1">
      <alignment horizontal="right" vertical="top" wrapText="1"/>
    </xf>
    <xf numFmtId="166" fontId="4" fillId="0" borderId="28" xfId="4" applyNumberFormat="1" applyFont="1" applyBorder="1" applyAlignment="1">
      <alignment horizontal="right" vertical="top" wrapText="1"/>
    </xf>
    <xf numFmtId="166" fontId="4" fillId="0" borderId="29" xfId="4" applyNumberFormat="1" applyFont="1" applyBorder="1" applyAlignment="1">
      <alignment horizontal="right" vertical="top" wrapText="1"/>
    </xf>
    <xf numFmtId="165" fontId="4" fillId="0" borderId="7" xfId="4" applyNumberFormat="1" applyFont="1" applyBorder="1" applyAlignment="1">
      <alignment horizontal="right" vertical="top" wrapText="1"/>
    </xf>
  </cellXfs>
  <cellStyles count="5">
    <cellStyle name="Normal" xfId="0" builtinId="0"/>
    <cellStyle name="Normal_Composite" xfId="3"/>
    <cellStyle name="Normal_Rural" xfId="2"/>
    <cellStyle name="Normal_Urban" xfId="1"/>
    <cellStyle name="Normal_Urban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56</xdr:row>
      <xdr:rowOff>9525</xdr:rowOff>
    </xdr:from>
    <xdr:to>
      <xdr:col>8</xdr:col>
      <xdr:colOff>409575</xdr:colOff>
      <xdr:row>87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04679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topLeftCell="A2" zoomScaleNormal="100" workbookViewId="0">
      <selection activeCell="E4" sqref="E4"/>
    </sheetView>
  </sheetViews>
  <sheetFormatPr defaultRowHeight="12" x14ac:dyDescent="0.2"/>
  <cols>
    <col min="1" max="1" width="30.7109375" style="130" customWidth="1"/>
    <col min="2" max="2" width="9.140625" style="130"/>
    <col min="3" max="3" width="8.85546875" style="131"/>
    <col min="4" max="6" width="9.140625" style="130"/>
    <col min="7" max="7" width="27.7109375" style="130" customWidth="1"/>
    <col min="8" max="8" width="10.28515625" style="131" bestFit="1" customWidth="1"/>
    <col min="9" max="9" width="9.140625" style="130"/>
    <col min="10" max="10" width="12.7109375" style="130" bestFit="1" customWidth="1"/>
    <col min="11" max="11" width="15.28515625" style="130" bestFit="1" customWidth="1"/>
    <col min="12" max="16384" width="9.140625" style="130"/>
  </cols>
  <sheetData>
    <row r="2" spans="1:11" x14ac:dyDescent="0.2">
      <c r="A2" s="130" t="s">
        <v>148</v>
      </c>
    </row>
    <row r="4" spans="1:11" ht="12.75" thickBot="1" x14ac:dyDescent="0.25">
      <c r="G4" s="162" t="s">
        <v>8</v>
      </c>
      <c r="H4" s="162"/>
      <c r="I4" s="174"/>
    </row>
    <row r="5" spans="1:11" ht="13.5" thickTop="1" thickBot="1" x14ac:dyDescent="0.25">
      <c r="A5" s="162" t="s">
        <v>0</v>
      </c>
      <c r="B5" s="162"/>
      <c r="C5" s="162"/>
      <c r="D5" s="162"/>
      <c r="E5" s="162"/>
      <c r="G5" s="163" t="s">
        <v>147</v>
      </c>
      <c r="H5" s="164" t="s">
        <v>6</v>
      </c>
      <c r="J5" s="133" t="s">
        <v>10</v>
      </c>
      <c r="K5" s="133"/>
    </row>
    <row r="6" spans="1:11" ht="27" thickTop="1" thickBot="1" x14ac:dyDescent="0.25">
      <c r="A6" s="165" t="s">
        <v>147</v>
      </c>
      <c r="B6" s="166" t="s">
        <v>1</v>
      </c>
      <c r="C6" s="167" t="s">
        <v>3</v>
      </c>
      <c r="D6" s="167" t="s">
        <v>4</v>
      </c>
      <c r="E6" s="168" t="s">
        <v>2</v>
      </c>
      <c r="G6" s="169"/>
      <c r="H6" s="175" t="s">
        <v>7</v>
      </c>
      <c r="J6" s="134" t="s">
        <v>11</v>
      </c>
      <c r="K6" s="134" t="s">
        <v>12</v>
      </c>
    </row>
    <row r="7" spans="1:11" ht="12.75" thickTop="1" x14ac:dyDescent="0.2">
      <c r="A7" s="170" t="s">
        <v>53</v>
      </c>
      <c r="B7" s="176">
        <v>0.17404996850724333</v>
      </c>
      <c r="C7" s="177">
        <v>0.37907286691031522</v>
      </c>
      <c r="D7" s="178">
        <v>4766</v>
      </c>
      <c r="E7" s="179">
        <v>3</v>
      </c>
      <c r="G7" s="170" t="s">
        <v>53</v>
      </c>
      <c r="H7" s="180">
        <v>0.11023273396629159</v>
      </c>
      <c r="J7" s="130">
        <f>((1-B7)/C7)*H7</f>
        <v>0.24018266153702827</v>
      </c>
      <c r="K7" s="130">
        <f>((0-B7)/C7)*H7</f>
        <v>-5.0612970618758628E-2</v>
      </c>
    </row>
    <row r="8" spans="1:11" x14ac:dyDescent="0.2">
      <c r="A8" s="171" t="s">
        <v>54</v>
      </c>
      <c r="B8" s="181">
        <v>0.627887442251155</v>
      </c>
      <c r="C8" s="182">
        <v>0.48321599880851035</v>
      </c>
      <c r="D8" s="183">
        <v>4766</v>
      </c>
      <c r="E8" s="184">
        <v>4</v>
      </c>
      <c r="G8" s="171" t="s">
        <v>54</v>
      </c>
      <c r="H8" s="185">
        <v>4.1396342998920935E-2</v>
      </c>
      <c r="J8" s="130">
        <f t="shared" ref="J8:J17" si="0">((1-B8)/C8)*H8</f>
        <v>3.1878288617842976E-2</v>
      </c>
      <c r="K8" s="130">
        <f t="shared" ref="K8:K71" si="1">((0-B8)/C8)*H8</f>
        <v>-5.3790114541394193E-2</v>
      </c>
    </row>
    <row r="9" spans="1:11" x14ac:dyDescent="0.2">
      <c r="A9" s="171" t="s">
        <v>55</v>
      </c>
      <c r="B9" s="181">
        <v>0.10258566323313012</v>
      </c>
      <c r="C9" s="182">
        <v>0.30316213731083086</v>
      </c>
      <c r="D9" s="183">
        <v>4766</v>
      </c>
      <c r="E9" s="184">
        <v>9</v>
      </c>
      <c r="G9" s="171" t="s">
        <v>55</v>
      </c>
      <c r="H9" s="185">
        <v>0.10620628617308318</v>
      </c>
      <c r="J9" s="130">
        <f t="shared" si="0"/>
        <v>0.3143896685514122</v>
      </c>
      <c r="K9" s="130">
        <f t="shared" si="1"/>
        <v>-3.5938664383483053E-2</v>
      </c>
    </row>
    <row r="10" spans="1:11" x14ac:dyDescent="0.2">
      <c r="A10" s="171" t="s">
        <v>56</v>
      </c>
      <c r="B10" s="181">
        <v>0.56416719176643559</v>
      </c>
      <c r="C10" s="182">
        <v>0.4956573053082497</v>
      </c>
      <c r="D10" s="183">
        <v>4766</v>
      </c>
      <c r="E10" s="184">
        <v>5</v>
      </c>
      <c r="G10" s="171" t="s">
        <v>56</v>
      </c>
      <c r="H10" s="185">
        <v>6.5836970745728418E-2</v>
      </c>
      <c r="J10" s="130">
        <f t="shared" si="0"/>
        <v>5.7890626322670807E-2</v>
      </c>
      <c r="K10" s="130">
        <f t="shared" si="1"/>
        <v>-7.4936974603707851E-2</v>
      </c>
    </row>
    <row r="11" spans="1:11" x14ac:dyDescent="0.2">
      <c r="A11" s="171" t="s">
        <v>57</v>
      </c>
      <c r="B11" s="181">
        <v>2.9417944946417314E-3</v>
      </c>
      <c r="C11" s="182">
        <v>5.4124365896021549E-2</v>
      </c>
      <c r="D11" s="183">
        <v>4766</v>
      </c>
      <c r="E11" s="184">
        <v>7</v>
      </c>
      <c r="G11" s="171" t="s">
        <v>57</v>
      </c>
      <c r="H11" s="185">
        <v>1.1170643770702621E-2</v>
      </c>
      <c r="J11" s="130">
        <f t="shared" si="0"/>
        <v>0.20578129365530459</v>
      </c>
      <c r="K11" s="130">
        <f t="shared" si="1"/>
        <v>-6.0715239434652561E-4</v>
      </c>
    </row>
    <row r="12" spans="1:11" x14ac:dyDescent="0.2">
      <c r="A12" s="171" t="s">
        <v>58</v>
      </c>
      <c r="B12" s="181">
        <v>2.0999580008399833E-2</v>
      </c>
      <c r="C12" s="182">
        <v>0.1433375531555858</v>
      </c>
      <c r="D12" s="183">
        <v>4766</v>
      </c>
      <c r="E12" s="184">
        <v>4</v>
      </c>
      <c r="G12" s="171" t="s">
        <v>58</v>
      </c>
      <c r="H12" s="185">
        <v>6.8947103234265283E-2</v>
      </c>
      <c r="J12" s="130">
        <f t="shared" si="0"/>
        <v>0.47091108741254184</v>
      </c>
      <c r="K12" s="130">
        <f t="shared" si="1"/>
        <v>-1.010105292605195E-2</v>
      </c>
    </row>
    <row r="13" spans="1:11" x14ac:dyDescent="0.2">
      <c r="A13" s="171" t="s">
        <v>59</v>
      </c>
      <c r="B13" s="181">
        <v>2.8565427431211932E-2</v>
      </c>
      <c r="C13" s="182">
        <v>0.16651170948452271</v>
      </c>
      <c r="D13" s="183">
        <v>4766</v>
      </c>
      <c r="E13" s="184">
        <v>5</v>
      </c>
      <c r="G13" s="171" t="s">
        <v>59</v>
      </c>
      <c r="H13" s="185">
        <v>7.5292454908741133E-2</v>
      </c>
      <c r="J13" s="130">
        <f t="shared" si="0"/>
        <v>0.43925856012382258</v>
      </c>
      <c r="K13" s="130">
        <f t="shared" si="1"/>
        <v>-1.2916576038235646E-2</v>
      </c>
    </row>
    <row r="14" spans="1:11" x14ac:dyDescent="0.2">
      <c r="A14" s="171" t="s">
        <v>60</v>
      </c>
      <c r="B14" s="181">
        <v>0.16820663586728266</v>
      </c>
      <c r="C14" s="182">
        <v>0.37393191289551508</v>
      </c>
      <c r="D14" s="183">
        <v>4766</v>
      </c>
      <c r="E14" s="184">
        <v>4</v>
      </c>
      <c r="G14" s="171" t="s">
        <v>60</v>
      </c>
      <c r="H14" s="185">
        <v>4.6043332013412146E-2</v>
      </c>
      <c r="J14" s="130">
        <f t="shared" si="0"/>
        <v>0.10242115398697514</v>
      </c>
      <c r="K14" s="130">
        <f t="shared" si="1"/>
        <v>-2.0711775900925801E-2</v>
      </c>
    </row>
    <row r="15" spans="1:11" x14ac:dyDescent="0.2">
      <c r="A15" s="171" t="s">
        <v>61</v>
      </c>
      <c r="B15" s="181">
        <v>0.13316530140726737</v>
      </c>
      <c r="C15" s="182">
        <v>0.33961066496533393</v>
      </c>
      <c r="D15" s="183">
        <v>4766</v>
      </c>
      <c r="E15" s="184">
        <v>5</v>
      </c>
      <c r="G15" s="171" t="s">
        <v>61</v>
      </c>
      <c r="H15" s="185">
        <v>8.5581797336652075E-3</v>
      </c>
      <c r="J15" s="130">
        <f t="shared" si="0"/>
        <v>2.1844211372724017E-2</v>
      </c>
      <c r="K15" s="130">
        <f t="shared" si="1"/>
        <v>-3.3557620572587897E-3</v>
      </c>
    </row>
    <row r="16" spans="1:11" x14ac:dyDescent="0.2">
      <c r="A16" s="171" t="s">
        <v>62</v>
      </c>
      <c r="B16" s="181">
        <v>1.8067226890756304E-2</v>
      </c>
      <c r="C16" s="182">
        <v>0.13312470267067075</v>
      </c>
      <c r="D16" s="183">
        <v>4766</v>
      </c>
      <c r="E16" s="184">
        <v>6</v>
      </c>
      <c r="G16" s="171" t="s">
        <v>62</v>
      </c>
      <c r="H16" s="185">
        <v>2.7896072240214929E-2</v>
      </c>
      <c r="J16" s="130">
        <f t="shared" si="0"/>
        <v>0.20576246950540528</v>
      </c>
      <c r="K16" s="130">
        <f t="shared" si="1"/>
        <v>-3.7859590024529001E-3</v>
      </c>
    </row>
    <row r="17" spans="1:11" x14ac:dyDescent="0.2">
      <c r="A17" s="171" t="s">
        <v>63</v>
      </c>
      <c r="B17" s="181">
        <v>1.5963032976265491E-2</v>
      </c>
      <c r="C17" s="182">
        <v>0.12527979974978923</v>
      </c>
      <c r="D17" s="183">
        <v>4766</v>
      </c>
      <c r="E17" s="184">
        <v>5</v>
      </c>
      <c r="G17" s="171" t="s">
        <v>63</v>
      </c>
      <c r="H17" s="185">
        <v>6.4424957361013169E-2</v>
      </c>
      <c r="J17" s="130">
        <f t="shared" si="0"/>
        <v>0.50603959911159957</v>
      </c>
      <c r="K17" s="130">
        <f t="shared" si="1"/>
        <v>-8.2089668158978803E-3</v>
      </c>
    </row>
    <row r="18" spans="1:11" x14ac:dyDescent="0.2">
      <c r="A18" s="171" t="s">
        <v>64</v>
      </c>
      <c r="B18" s="181">
        <v>4.200798151648813E-4</v>
      </c>
      <c r="C18" s="182">
        <v>2.0482940668266517E-2</v>
      </c>
      <c r="D18" s="183">
        <v>4766</v>
      </c>
      <c r="E18" s="184">
        <v>5</v>
      </c>
      <c r="G18" s="171" t="s">
        <v>64</v>
      </c>
      <c r="H18" s="185">
        <v>-1.6791325590901221E-3</v>
      </c>
      <c r="J18" s="130">
        <f t="shared" ref="J18:J27" si="2">((1-B18)/C18)*H18</f>
        <v>-8.1942686676595669E-2</v>
      </c>
      <c r="K18" s="130">
        <f t="shared" ref="K18:K27" si="3">((0-B18)/C18)*H18</f>
        <v>3.4436934934480211E-5</v>
      </c>
    </row>
    <row r="19" spans="1:11" x14ac:dyDescent="0.2">
      <c r="A19" s="171" t="s">
        <v>74</v>
      </c>
      <c r="B19" s="181">
        <v>0.45515647973114892</v>
      </c>
      <c r="C19" s="182">
        <v>0.49777593673728682</v>
      </c>
      <c r="D19" s="183">
        <v>4766</v>
      </c>
      <c r="E19" s="184">
        <v>5</v>
      </c>
      <c r="G19" s="171" t="s">
        <v>74</v>
      </c>
      <c r="H19" s="185">
        <v>6.1475626905740426E-2</v>
      </c>
      <c r="J19" s="130">
        <f t="shared" si="2"/>
        <v>6.7288501717461854E-2</v>
      </c>
      <c r="K19" s="130">
        <f t="shared" si="3"/>
        <v>-5.6212098389259772E-2</v>
      </c>
    </row>
    <row r="20" spans="1:11" ht="24" x14ac:dyDescent="0.2">
      <c r="A20" s="171" t="s">
        <v>75</v>
      </c>
      <c r="B20" s="186">
        <v>1.9335576114381834</v>
      </c>
      <c r="C20" s="187">
        <v>1.0441466494934377</v>
      </c>
      <c r="D20" s="183">
        <v>4766</v>
      </c>
      <c r="E20" s="184">
        <v>10</v>
      </c>
      <c r="G20" s="171" t="s">
        <v>75</v>
      </c>
      <c r="H20" s="185">
        <v>-2.0747614108375754E-2</v>
      </c>
    </row>
    <row r="21" spans="1:11" x14ac:dyDescent="0.2">
      <c r="A21" s="171" t="s">
        <v>76</v>
      </c>
      <c r="B21" s="181">
        <v>3.5669324381032313E-3</v>
      </c>
      <c r="C21" s="182">
        <v>5.9623446145212554E-2</v>
      </c>
      <c r="D21" s="183">
        <v>4766</v>
      </c>
      <c r="E21" s="184">
        <v>0</v>
      </c>
      <c r="G21" s="171" t="s">
        <v>76</v>
      </c>
      <c r="H21" s="185">
        <v>2.8886148829340014E-2</v>
      </c>
      <c r="J21" s="130">
        <f t="shared" si="2"/>
        <v>0.48274824333312866</v>
      </c>
      <c r="K21" s="130">
        <f t="shared" si="3"/>
        <v>-1.7280943644268664E-3</v>
      </c>
    </row>
    <row r="22" spans="1:11" x14ac:dyDescent="0.2">
      <c r="A22" s="171" t="s">
        <v>77</v>
      </c>
      <c r="B22" s="181">
        <v>8.8753671842215692E-2</v>
      </c>
      <c r="C22" s="182">
        <v>0.28441770444254444</v>
      </c>
      <c r="D22" s="183">
        <v>4766</v>
      </c>
      <c r="E22" s="184">
        <v>0</v>
      </c>
      <c r="G22" s="171" t="s">
        <v>77</v>
      </c>
      <c r="H22" s="185">
        <v>9.7869957635733307E-2</v>
      </c>
      <c r="J22" s="130">
        <f t="shared" si="2"/>
        <v>0.31356571036011571</v>
      </c>
      <c r="K22" s="130">
        <f t="shared" si="3"/>
        <v>-3.05407081469788E-2</v>
      </c>
    </row>
    <row r="23" spans="1:11" x14ac:dyDescent="0.2">
      <c r="A23" s="171" t="s">
        <v>78</v>
      </c>
      <c r="B23" s="181">
        <v>0.25577003776751994</v>
      </c>
      <c r="C23" s="182">
        <v>0.4363389433045694</v>
      </c>
      <c r="D23" s="183">
        <v>4766</v>
      </c>
      <c r="E23" s="184">
        <v>0</v>
      </c>
      <c r="G23" s="171" t="s">
        <v>78</v>
      </c>
      <c r="H23" s="185">
        <v>1.1137492613182932E-2</v>
      </c>
      <c r="J23" s="130">
        <f t="shared" si="2"/>
        <v>1.8996369299744E-2</v>
      </c>
      <c r="K23" s="130">
        <f t="shared" si="3"/>
        <v>-6.5284956798387179E-3</v>
      </c>
    </row>
    <row r="24" spans="1:11" x14ac:dyDescent="0.2">
      <c r="A24" s="171" t="s">
        <v>79</v>
      </c>
      <c r="B24" s="181">
        <v>1.9723038187159043E-2</v>
      </c>
      <c r="C24" s="182">
        <v>0.13906148806494104</v>
      </c>
      <c r="D24" s="183">
        <v>4766</v>
      </c>
      <c r="E24" s="184">
        <v>0</v>
      </c>
      <c r="G24" s="171" t="s">
        <v>79</v>
      </c>
      <c r="H24" s="185">
        <v>-2.1338241715147263E-3</v>
      </c>
      <c r="J24" s="130">
        <f t="shared" si="2"/>
        <v>-1.5041825777949585E-2</v>
      </c>
      <c r="K24" s="130">
        <f t="shared" si="3"/>
        <v>3.0263947412826643E-4</v>
      </c>
    </row>
    <row r="25" spans="1:11" x14ac:dyDescent="0.2">
      <c r="A25" s="171" t="s">
        <v>80</v>
      </c>
      <c r="B25" s="181">
        <v>1.531682752832564E-2</v>
      </c>
      <c r="C25" s="182">
        <v>0.12282258559440956</v>
      </c>
      <c r="D25" s="183">
        <v>4766</v>
      </c>
      <c r="E25" s="184">
        <v>0</v>
      </c>
      <c r="G25" s="171" t="s">
        <v>80</v>
      </c>
      <c r="H25" s="185">
        <v>-8.5084938468356387E-3</v>
      </c>
      <c r="J25" s="130">
        <f t="shared" si="2"/>
        <v>-6.8213599913330453E-2</v>
      </c>
      <c r="K25" s="130">
        <f t="shared" si="3"/>
        <v>1.0610681426961694E-3</v>
      </c>
    </row>
    <row r="26" spans="1:11" x14ac:dyDescent="0.2">
      <c r="A26" s="171" t="s">
        <v>81</v>
      </c>
      <c r="B26" s="181">
        <v>1.4057910197230381E-2</v>
      </c>
      <c r="C26" s="182">
        <v>0.11774206609084772</v>
      </c>
      <c r="D26" s="183">
        <v>4766</v>
      </c>
      <c r="E26" s="184">
        <v>0</v>
      </c>
      <c r="G26" s="171" t="s">
        <v>81</v>
      </c>
      <c r="H26" s="185">
        <v>-6.3741791173278521E-3</v>
      </c>
      <c r="J26" s="130">
        <f t="shared" si="2"/>
        <v>-5.3375753359604976E-2</v>
      </c>
      <c r="K26" s="130">
        <f t="shared" si="3"/>
        <v>7.6105032455704041E-4</v>
      </c>
    </row>
    <row r="27" spans="1:11" x14ac:dyDescent="0.2">
      <c r="A27" s="171" t="s">
        <v>82</v>
      </c>
      <c r="B27" s="181">
        <v>0.41061686949223669</v>
      </c>
      <c r="C27" s="182">
        <v>0.49199740365714806</v>
      </c>
      <c r="D27" s="183">
        <v>4766</v>
      </c>
      <c r="E27" s="184">
        <v>0</v>
      </c>
      <c r="G27" s="171" t="s">
        <v>82</v>
      </c>
      <c r="H27" s="185">
        <v>-4.5865277293133992E-2</v>
      </c>
      <c r="J27" s="130">
        <f t="shared" si="2"/>
        <v>-5.4943827978961329E-2</v>
      </c>
      <c r="K27" s="130">
        <f t="shared" si="3"/>
        <v>3.8278772287229389E-2</v>
      </c>
    </row>
    <row r="28" spans="1:11" x14ac:dyDescent="0.2">
      <c r="A28" s="171" t="s">
        <v>83</v>
      </c>
      <c r="B28" s="181">
        <v>0.10763743180864456</v>
      </c>
      <c r="C28" s="182">
        <v>0.30995446894492196</v>
      </c>
      <c r="D28" s="183">
        <v>4766</v>
      </c>
      <c r="E28" s="184">
        <v>0</v>
      </c>
      <c r="G28" s="171" t="s">
        <v>83</v>
      </c>
      <c r="H28" s="185">
        <v>-2.2518210626485489E-2</v>
      </c>
      <c r="J28" s="130">
        <f t="shared" ref="J28:J79" si="4">((1-B28)/C28)*H28</f>
        <v>-6.4830193718856108E-2</v>
      </c>
      <c r="K28" s="130">
        <f t="shared" ref="K28:K57" si="5">((0-B28)/C28)*H28</f>
        <v>7.8198658306544051E-3</v>
      </c>
    </row>
    <row r="29" spans="1:11" x14ac:dyDescent="0.2">
      <c r="A29" s="171" t="s">
        <v>84</v>
      </c>
      <c r="B29" s="181">
        <v>9.8615190935795217E-3</v>
      </c>
      <c r="C29" s="182">
        <v>9.8824686690079488E-2</v>
      </c>
      <c r="D29" s="183">
        <v>4766</v>
      </c>
      <c r="E29" s="184">
        <v>0</v>
      </c>
      <c r="G29" s="171" t="s">
        <v>84</v>
      </c>
      <c r="H29" s="185">
        <v>-2.1166795057692197E-3</v>
      </c>
      <c r="J29" s="130">
        <f t="shared" si="4"/>
        <v>-2.1207310648812563E-2</v>
      </c>
      <c r="K29" s="130">
        <f t="shared" si="5"/>
        <v>2.112192414694195E-4</v>
      </c>
    </row>
    <row r="30" spans="1:11" x14ac:dyDescent="0.2">
      <c r="A30" s="171" t="s">
        <v>85</v>
      </c>
      <c r="B30" s="181">
        <v>1.8883759966428872E-3</v>
      </c>
      <c r="C30" s="182">
        <v>4.3418954222039514E-2</v>
      </c>
      <c r="D30" s="183">
        <v>4766</v>
      </c>
      <c r="E30" s="184">
        <v>0</v>
      </c>
      <c r="G30" s="171" t="s">
        <v>85</v>
      </c>
      <c r="H30" s="185">
        <v>5.5711920926816046E-3</v>
      </c>
      <c r="J30" s="130">
        <f t="shared" si="4"/>
        <v>0.12807014095329117</v>
      </c>
      <c r="K30" s="130">
        <f t="shared" si="5"/>
        <v>-2.4230213760345189E-4</v>
      </c>
    </row>
    <row r="31" spans="1:11" ht="24" x14ac:dyDescent="0.2">
      <c r="A31" s="171" t="s">
        <v>86</v>
      </c>
      <c r="B31" s="181">
        <v>7.1338648762064624E-2</v>
      </c>
      <c r="C31" s="182">
        <v>0.25741668419382524</v>
      </c>
      <c r="D31" s="183">
        <v>4766</v>
      </c>
      <c r="E31" s="184">
        <v>0</v>
      </c>
      <c r="G31" s="171" t="s">
        <v>86</v>
      </c>
      <c r="H31" s="185">
        <v>-1.3880160372680686E-2</v>
      </c>
      <c r="J31" s="130">
        <f t="shared" si="4"/>
        <v>-5.0074331923983688E-2</v>
      </c>
      <c r="K31" s="130">
        <f t="shared" si="5"/>
        <v>3.8466499896417654E-3</v>
      </c>
    </row>
    <row r="32" spans="1:11" x14ac:dyDescent="0.2">
      <c r="A32" s="171" t="s">
        <v>87</v>
      </c>
      <c r="B32" s="181">
        <v>1.4687368862778011E-3</v>
      </c>
      <c r="C32" s="182">
        <v>3.8299967100711547E-2</v>
      </c>
      <c r="D32" s="183">
        <v>4766</v>
      </c>
      <c r="E32" s="184">
        <v>0</v>
      </c>
      <c r="G32" s="171" t="s">
        <v>87</v>
      </c>
      <c r="H32" s="185">
        <v>1.9838186543618807E-2</v>
      </c>
      <c r="J32" s="130">
        <f t="shared" si="4"/>
        <v>0.51720800216868379</v>
      </c>
      <c r="K32" s="130">
        <f t="shared" si="5"/>
        <v>-7.6075982668224128E-4</v>
      </c>
    </row>
    <row r="33" spans="1:11" x14ac:dyDescent="0.2">
      <c r="A33" s="171" t="s">
        <v>88</v>
      </c>
      <c r="B33" s="181">
        <v>1.8883759966428872E-3</v>
      </c>
      <c r="C33" s="182">
        <v>4.3418954222039514E-2</v>
      </c>
      <c r="D33" s="183">
        <v>4766</v>
      </c>
      <c r="E33" s="184">
        <v>0</v>
      </c>
      <c r="G33" s="171" t="s">
        <v>88</v>
      </c>
      <c r="H33" s="185">
        <v>5.5711920926816774E-3</v>
      </c>
      <c r="J33" s="130">
        <f t="shared" si="4"/>
        <v>0.12807014095329286</v>
      </c>
      <c r="K33" s="130">
        <f t="shared" si="5"/>
        <v>-2.4230213760345506E-4</v>
      </c>
    </row>
    <row r="34" spans="1:11" x14ac:dyDescent="0.2">
      <c r="A34" s="171" t="s">
        <v>89</v>
      </c>
      <c r="B34" s="181">
        <v>9.2320604280318932E-3</v>
      </c>
      <c r="C34" s="182">
        <v>9.5649093433997565E-2</v>
      </c>
      <c r="D34" s="183">
        <v>4766</v>
      </c>
      <c r="E34" s="184">
        <v>0</v>
      </c>
      <c r="G34" s="171" t="s">
        <v>89</v>
      </c>
      <c r="H34" s="185">
        <v>5.0948089298362295E-2</v>
      </c>
      <c r="J34" s="130">
        <f t="shared" si="4"/>
        <v>0.52773875472326448</v>
      </c>
      <c r="K34" s="130">
        <f t="shared" si="5"/>
        <v>-4.9175148682388051E-3</v>
      </c>
    </row>
    <row r="35" spans="1:11" x14ac:dyDescent="0.2">
      <c r="A35" s="171" t="s">
        <v>90</v>
      </c>
      <c r="B35" s="181">
        <v>8.3927822073017206E-3</v>
      </c>
      <c r="C35" s="182">
        <v>9.1236450889864457E-2</v>
      </c>
      <c r="D35" s="183">
        <v>4766</v>
      </c>
      <c r="E35" s="184">
        <v>0</v>
      </c>
      <c r="G35" s="171" t="s">
        <v>90</v>
      </c>
      <c r="H35" s="185">
        <v>2.8659816403352859E-2</v>
      </c>
      <c r="J35" s="130">
        <f t="shared" si="4"/>
        <v>0.31149042437527991</v>
      </c>
      <c r="K35" s="130">
        <f t="shared" si="5"/>
        <v>-2.6363980057154462E-3</v>
      </c>
    </row>
    <row r="36" spans="1:11" x14ac:dyDescent="0.2">
      <c r="A36" s="171" t="s">
        <v>91</v>
      </c>
      <c r="B36" s="181">
        <v>2.0981955518254301E-4</v>
      </c>
      <c r="C36" s="182">
        <v>1.4485149470492334E-2</v>
      </c>
      <c r="D36" s="183">
        <v>4766</v>
      </c>
      <c r="E36" s="184">
        <v>0</v>
      </c>
      <c r="G36" s="171" t="s">
        <v>91</v>
      </c>
      <c r="H36" s="185">
        <v>8.5552015879528549E-3</v>
      </c>
      <c r="J36" s="130">
        <f t="shared" si="4"/>
        <v>0.59049487592691396</v>
      </c>
      <c r="K36" s="130">
        <f t="shared" si="5"/>
        <v>-1.2392337375171332E-4</v>
      </c>
    </row>
    <row r="37" spans="1:11" x14ac:dyDescent="0.2">
      <c r="A37" s="171" t="s">
        <v>92</v>
      </c>
      <c r="B37" s="181">
        <v>0.33046579941250526</v>
      </c>
      <c r="C37" s="182">
        <v>0.47043021678200214</v>
      </c>
      <c r="D37" s="183">
        <v>4766</v>
      </c>
      <c r="E37" s="184">
        <v>0</v>
      </c>
      <c r="G37" s="171" t="s">
        <v>92</v>
      </c>
      <c r="H37" s="185">
        <v>-4.9294451868916893E-2</v>
      </c>
      <c r="J37" s="130">
        <f t="shared" si="4"/>
        <v>-7.0157741250597094E-2</v>
      </c>
      <c r="K37" s="130">
        <f t="shared" si="5"/>
        <v>3.4628154957596503E-2</v>
      </c>
    </row>
    <row r="38" spans="1:11" x14ac:dyDescent="0.2">
      <c r="A38" s="171" t="s">
        <v>93</v>
      </c>
      <c r="B38" s="181">
        <v>0.62064624422996229</v>
      </c>
      <c r="C38" s="182">
        <v>0.48527713213945511</v>
      </c>
      <c r="D38" s="183">
        <v>4766</v>
      </c>
      <c r="E38" s="184">
        <v>0</v>
      </c>
      <c r="G38" s="171" t="s">
        <v>93</v>
      </c>
      <c r="H38" s="185">
        <v>3.6854395621641188E-2</v>
      </c>
      <c r="J38" s="130">
        <f t="shared" si="4"/>
        <v>2.881003960369332E-2</v>
      </c>
      <c r="K38" s="130">
        <f t="shared" si="5"/>
        <v>-4.7135009484361091E-2</v>
      </c>
    </row>
    <row r="39" spans="1:11" x14ac:dyDescent="0.2">
      <c r="A39" s="171" t="s">
        <v>94</v>
      </c>
      <c r="B39" s="181">
        <v>3.5669324381032313E-3</v>
      </c>
      <c r="C39" s="182">
        <v>5.9623446145213393E-2</v>
      </c>
      <c r="D39" s="183">
        <v>4766</v>
      </c>
      <c r="E39" s="184">
        <v>0</v>
      </c>
      <c r="G39" s="171" t="s">
        <v>94</v>
      </c>
      <c r="H39" s="185">
        <v>1.5695079463932818E-3</v>
      </c>
      <c r="J39" s="130">
        <f t="shared" si="4"/>
        <v>2.622977567882467E-2</v>
      </c>
      <c r="K39" s="130">
        <f t="shared" si="5"/>
        <v>-9.3894753956626535E-5</v>
      </c>
    </row>
    <row r="40" spans="1:11" x14ac:dyDescent="0.2">
      <c r="A40" s="171" t="s">
        <v>95</v>
      </c>
      <c r="B40" s="181">
        <v>3.147293327738145E-3</v>
      </c>
      <c r="C40" s="182">
        <v>5.6018267519850583E-2</v>
      </c>
      <c r="D40" s="183">
        <v>4766</v>
      </c>
      <c r="E40" s="184">
        <v>0</v>
      </c>
      <c r="G40" s="171" t="s">
        <v>95</v>
      </c>
      <c r="H40" s="185">
        <v>-4.4279182959322374E-3</v>
      </c>
      <c r="J40" s="130">
        <f t="shared" si="4"/>
        <v>-7.8795409669882174E-2</v>
      </c>
      <c r="K40" s="130">
        <f t="shared" si="5"/>
        <v>2.4877523574999631E-4</v>
      </c>
    </row>
    <row r="41" spans="1:11" x14ac:dyDescent="0.2">
      <c r="A41" s="171" t="s">
        <v>96</v>
      </c>
      <c r="B41" s="181">
        <v>2.0981955518254301E-4</v>
      </c>
      <c r="C41" s="182">
        <v>1.4485149470493055E-2</v>
      </c>
      <c r="D41" s="183">
        <v>4766</v>
      </c>
      <c r="E41" s="184">
        <v>0</v>
      </c>
      <c r="G41" s="171" t="s">
        <v>96</v>
      </c>
      <c r="H41" s="185">
        <v>-1.4740485617075999E-3</v>
      </c>
      <c r="J41" s="130">
        <f t="shared" si="4"/>
        <v>-0.1017413924858796</v>
      </c>
      <c r="K41" s="130">
        <f t="shared" si="5"/>
        <v>2.1351813743101696E-5</v>
      </c>
    </row>
    <row r="42" spans="1:11" x14ac:dyDescent="0.2">
      <c r="A42" s="171" t="s">
        <v>97</v>
      </c>
      <c r="B42" s="181">
        <v>2.3289970625262276E-2</v>
      </c>
      <c r="C42" s="182">
        <v>0.1508387277046965</v>
      </c>
      <c r="D42" s="183">
        <v>4766</v>
      </c>
      <c r="E42" s="184">
        <v>0</v>
      </c>
      <c r="G42" s="171" t="s">
        <v>97</v>
      </c>
      <c r="H42" s="185">
        <v>-1.3909623635778162E-2</v>
      </c>
      <c r="J42" s="130">
        <f t="shared" si="4"/>
        <v>-9.0067511948852333E-2</v>
      </c>
      <c r="K42" s="130">
        <f t="shared" si="5"/>
        <v>2.1476893289629662E-3</v>
      </c>
    </row>
    <row r="43" spans="1:11" ht="24" x14ac:dyDescent="0.2">
      <c r="A43" s="171" t="s">
        <v>98</v>
      </c>
      <c r="B43" s="181">
        <v>0.2238774653797734</v>
      </c>
      <c r="C43" s="182">
        <v>0.41688464951974369</v>
      </c>
      <c r="D43" s="183">
        <v>4766</v>
      </c>
      <c r="E43" s="184">
        <v>0</v>
      </c>
      <c r="G43" s="171" t="s">
        <v>98</v>
      </c>
      <c r="H43" s="185">
        <v>2.9288573369327595E-2</v>
      </c>
      <c r="J43" s="130">
        <f t="shared" si="4"/>
        <v>5.4527125968778178E-2</v>
      </c>
      <c r="K43" s="130">
        <f t="shared" si="5"/>
        <v>-1.572869516320257E-2</v>
      </c>
    </row>
    <row r="44" spans="1:11" x14ac:dyDescent="0.2">
      <c r="A44" s="171" t="s">
        <v>99</v>
      </c>
      <c r="B44" s="181">
        <v>0.77528325639949647</v>
      </c>
      <c r="C44" s="182">
        <v>0.41743944590522175</v>
      </c>
      <c r="D44" s="183">
        <v>4766</v>
      </c>
      <c r="E44" s="184">
        <v>0</v>
      </c>
      <c r="G44" s="171" t="s">
        <v>99</v>
      </c>
      <c r="H44" s="185">
        <v>-0.10929195997002862</v>
      </c>
      <c r="J44" s="130">
        <f t="shared" si="4"/>
        <v>-5.8834241917227977E-2</v>
      </c>
      <c r="K44" s="130">
        <f t="shared" si="5"/>
        <v>0.20298088131107134</v>
      </c>
    </row>
    <row r="45" spans="1:11" ht="24" x14ac:dyDescent="0.2">
      <c r="A45" s="171" t="s">
        <v>100</v>
      </c>
      <c r="B45" s="181">
        <v>2.0981955518254301E-4</v>
      </c>
      <c r="C45" s="182">
        <v>1.4485149470492925E-2</v>
      </c>
      <c r="D45" s="183">
        <v>4766</v>
      </c>
      <c r="E45" s="184">
        <v>0</v>
      </c>
      <c r="G45" s="171" t="s">
        <v>100</v>
      </c>
      <c r="H45" s="185">
        <v>7.9062278094187035E-4</v>
      </c>
      <c r="J45" s="130">
        <f t="shared" si="4"/>
        <v>5.4570157831775351E-2</v>
      </c>
      <c r="K45" s="130">
        <f t="shared" si="5"/>
        <v>-1.1452289156720953E-5</v>
      </c>
    </row>
    <row r="46" spans="1:11" x14ac:dyDescent="0.2">
      <c r="A46" s="171" t="s">
        <v>101</v>
      </c>
      <c r="B46" s="181">
        <v>0.2117079311791859</v>
      </c>
      <c r="C46" s="182">
        <v>0.40856175384279025</v>
      </c>
      <c r="D46" s="183">
        <v>4766</v>
      </c>
      <c r="E46" s="184">
        <v>0</v>
      </c>
      <c r="G46" s="171" t="s">
        <v>101</v>
      </c>
      <c r="H46" s="185">
        <v>9.7874853900666484E-2</v>
      </c>
      <c r="J46" s="130">
        <f t="shared" si="4"/>
        <v>0.18884286240992409</v>
      </c>
      <c r="K46" s="130">
        <f t="shared" si="5"/>
        <v>-5.0716648435350918E-2</v>
      </c>
    </row>
    <row r="47" spans="1:11" x14ac:dyDescent="0.2">
      <c r="A47" s="171" t="s">
        <v>102</v>
      </c>
      <c r="B47" s="181">
        <v>1.1959714645404951E-2</v>
      </c>
      <c r="C47" s="182">
        <v>0.10871595909454344</v>
      </c>
      <c r="D47" s="183">
        <v>4766</v>
      </c>
      <c r="E47" s="184">
        <v>0</v>
      </c>
      <c r="G47" s="171" t="s">
        <v>102</v>
      </c>
      <c r="H47" s="185">
        <v>5.0803651330178584E-2</v>
      </c>
      <c r="J47" s="130">
        <f t="shared" si="4"/>
        <v>0.46171743850111874</v>
      </c>
      <c r="K47" s="130">
        <f t="shared" si="5"/>
        <v>-5.5888498608120127E-3</v>
      </c>
    </row>
    <row r="48" spans="1:11" x14ac:dyDescent="0.2">
      <c r="A48" s="171" t="s">
        <v>103</v>
      </c>
      <c r="B48" s="181">
        <v>2.0981955518254301E-4</v>
      </c>
      <c r="C48" s="182">
        <v>1.4485149470492299E-2</v>
      </c>
      <c r="D48" s="183">
        <v>4766</v>
      </c>
      <c r="E48" s="184">
        <v>0</v>
      </c>
      <c r="G48" s="171" t="s">
        <v>103</v>
      </c>
      <c r="H48" s="185">
        <v>6.5005238423958677E-3</v>
      </c>
      <c r="J48" s="130">
        <f t="shared" si="4"/>
        <v>0.44867744848710356</v>
      </c>
      <c r="K48" s="130">
        <f t="shared" si="5"/>
        <v>-9.4161059493620867E-5</v>
      </c>
    </row>
    <row r="49" spans="1:11" x14ac:dyDescent="0.2">
      <c r="A49" s="171" t="s">
        <v>104</v>
      </c>
      <c r="B49" s="181">
        <v>4.1963911036508602E-4</v>
      </c>
      <c r="C49" s="182">
        <v>2.0482945183626783E-2</v>
      </c>
      <c r="D49" s="183">
        <v>4766</v>
      </c>
      <c r="E49" s="184">
        <v>0</v>
      </c>
      <c r="G49" s="171" t="s">
        <v>104</v>
      </c>
      <c r="H49" s="185">
        <v>2.3545294782528065E-5</v>
      </c>
      <c r="J49" s="130">
        <f t="shared" si="4"/>
        <v>1.1490249104794497E-3</v>
      </c>
      <c r="K49" s="130">
        <f t="shared" si="5"/>
        <v>-4.8237821598633492E-7</v>
      </c>
    </row>
    <row r="50" spans="1:11" x14ac:dyDescent="0.2">
      <c r="A50" s="171" t="s">
        <v>105</v>
      </c>
      <c r="B50" s="181">
        <v>2.0981955518254301E-4</v>
      </c>
      <c r="C50" s="182">
        <v>1.4485149470492774E-2</v>
      </c>
      <c r="D50" s="183">
        <v>4766</v>
      </c>
      <c r="E50" s="184">
        <v>0</v>
      </c>
      <c r="G50" s="171" t="s">
        <v>105</v>
      </c>
      <c r="H50" s="185">
        <v>-1.7938698931109522E-3</v>
      </c>
      <c r="J50" s="130">
        <f t="shared" si="4"/>
        <v>-0.12381601638156316</v>
      </c>
      <c r="K50" s="130">
        <f t="shared" si="5"/>
        <v>2.5984473532332246E-5</v>
      </c>
    </row>
    <row r="51" spans="1:11" x14ac:dyDescent="0.2">
      <c r="A51" s="171" t="s">
        <v>106</v>
      </c>
      <c r="B51" s="181">
        <v>0.41754091481326061</v>
      </c>
      <c r="C51" s="182">
        <v>0.49320537121942859</v>
      </c>
      <c r="D51" s="183">
        <v>4766</v>
      </c>
      <c r="E51" s="184">
        <v>0</v>
      </c>
      <c r="G51" s="171" t="s">
        <v>106</v>
      </c>
      <c r="H51" s="185">
        <v>-5.326149000134664E-2</v>
      </c>
      <c r="J51" s="130">
        <f t="shared" si="4"/>
        <v>-6.2900042359970487E-2</v>
      </c>
      <c r="K51" s="130">
        <f t="shared" si="5"/>
        <v>4.5090448233552335E-2</v>
      </c>
    </row>
    <row r="52" spans="1:11" x14ac:dyDescent="0.2">
      <c r="A52" s="171" t="s">
        <v>107</v>
      </c>
      <c r="B52" s="181">
        <v>7.1338648762064626E-3</v>
      </c>
      <c r="C52" s="182">
        <v>8.4169230163014225E-2</v>
      </c>
      <c r="D52" s="183">
        <v>4766</v>
      </c>
      <c r="E52" s="184">
        <v>0</v>
      </c>
      <c r="G52" s="171" t="s">
        <v>107</v>
      </c>
      <c r="H52" s="185">
        <v>-5.8750026716183606E-3</v>
      </c>
      <c r="J52" s="130">
        <f t="shared" si="4"/>
        <v>-6.9301943062975394E-2</v>
      </c>
      <c r="K52" s="130">
        <f t="shared" si="5"/>
        <v>4.9794295522847913E-4</v>
      </c>
    </row>
    <row r="53" spans="1:11" x14ac:dyDescent="0.2">
      <c r="A53" s="171" t="s">
        <v>108</v>
      </c>
      <c r="B53" s="181">
        <v>1.8883759966428872E-3</v>
      </c>
      <c r="C53" s="182">
        <v>4.3418954222039292E-2</v>
      </c>
      <c r="D53" s="183">
        <v>4766</v>
      </c>
      <c r="E53" s="184">
        <v>0</v>
      </c>
      <c r="G53" s="171" t="s">
        <v>108</v>
      </c>
      <c r="H53" s="185">
        <v>-2.9805321354420037E-3</v>
      </c>
      <c r="J53" s="130">
        <f t="shared" si="4"/>
        <v>-6.8516246496562613E-2</v>
      </c>
      <c r="K53" s="130">
        <f t="shared" si="5"/>
        <v>1.2962922397920191E-4</v>
      </c>
    </row>
    <row r="54" spans="1:11" x14ac:dyDescent="0.2">
      <c r="A54" s="171" t="s">
        <v>109</v>
      </c>
      <c r="B54" s="181">
        <v>9.9454469156525394E-2</v>
      </c>
      <c r="C54" s="182">
        <v>0.2993026458155571</v>
      </c>
      <c r="D54" s="183">
        <v>4766</v>
      </c>
      <c r="E54" s="184">
        <v>0</v>
      </c>
      <c r="G54" s="171" t="s">
        <v>109</v>
      </c>
      <c r="H54" s="185">
        <v>-2.3461861767345903E-2</v>
      </c>
      <c r="J54" s="130">
        <f t="shared" si="4"/>
        <v>-7.0592342083307183E-2</v>
      </c>
      <c r="K54" s="130">
        <f t="shared" si="5"/>
        <v>7.7960787855283339E-3</v>
      </c>
    </row>
    <row r="55" spans="1:11" x14ac:dyDescent="0.2">
      <c r="A55" s="171" t="s">
        <v>110</v>
      </c>
      <c r="B55" s="181">
        <v>1.3638271086865297E-2</v>
      </c>
      <c r="C55" s="182">
        <v>0.11599608523567734</v>
      </c>
      <c r="D55" s="183">
        <v>4766</v>
      </c>
      <c r="E55" s="184">
        <v>0</v>
      </c>
      <c r="G55" s="171" t="s">
        <v>110</v>
      </c>
      <c r="H55" s="185">
        <v>-6.5977975577545742E-3</v>
      </c>
      <c r="J55" s="130">
        <f t="shared" si="4"/>
        <v>-5.610374688820987E-2</v>
      </c>
      <c r="K55" s="130">
        <f t="shared" si="5"/>
        <v>7.7573783189398889E-4</v>
      </c>
    </row>
    <row r="56" spans="1:11" x14ac:dyDescent="0.2">
      <c r="A56" s="171" t="s">
        <v>111</v>
      </c>
      <c r="B56" s="181">
        <v>9.1900965169953844E-2</v>
      </c>
      <c r="C56" s="182">
        <v>0.28891641001143403</v>
      </c>
      <c r="D56" s="183">
        <v>4766</v>
      </c>
      <c r="E56" s="184">
        <v>0</v>
      </c>
      <c r="G56" s="171" t="s">
        <v>111</v>
      </c>
      <c r="H56" s="185">
        <v>6.2429065246562873E-2</v>
      </c>
      <c r="J56" s="130">
        <f t="shared" si="4"/>
        <v>0.19622206261493461</v>
      </c>
      <c r="K56" s="130">
        <f t="shared" si="5"/>
        <v>-1.9857962898646338E-2</v>
      </c>
    </row>
    <row r="57" spans="1:11" x14ac:dyDescent="0.2">
      <c r="A57" s="171" t="s">
        <v>112</v>
      </c>
      <c r="B57" s="181">
        <v>1.0700797314309694E-2</v>
      </c>
      <c r="C57" s="182">
        <v>0.10290049527582289</v>
      </c>
      <c r="D57" s="183">
        <v>4766</v>
      </c>
      <c r="E57" s="184">
        <v>0</v>
      </c>
      <c r="G57" s="171" t="s">
        <v>112</v>
      </c>
      <c r="H57" s="185">
        <v>5.0958429384318146E-3</v>
      </c>
      <c r="J57" s="130">
        <f t="shared" si="4"/>
        <v>4.8992119449852517E-2</v>
      </c>
      <c r="K57" s="130">
        <f t="shared" si="5"/>
        <v>-5.2992536414474625E-4</v>
      </c>
    </row>
    <row r="58" spans="1:11" x14ac:dyDescent="0.2">
      <c r="A58" s="171" t="s">
        <v>113</v>
      </c>
      <c r="B58" s="181">
        <v>3.5459504825849766E-2</v>
      </c>
      <c r="C58" s="182">
        <v>0.18495757925738746</v>
      </c>
      <c r="D58" s="183">
        <v>4766</v>
      </c>
      <c r="E58" s="184">
        <v>0</v>
      </c>
      <c r="G58" s="171" t="s">
        <v>113</v>
      </c>
      <c r="H58" s="185">
        <v>3.4556069348937492E-2</v>
      </c>
      <c r="J58" s="130">
        <f t="shared" si="4"/>
        <v>0.18020742039834611</v>
      </c>
      <c r="K58" s="130">
        <f t="shared" si="1"/>
        <v>-6.6249845654384361E-3</v>
      </c>
    </row>
    <row r="59" spans="1:11" x14ac:dyDescent="0.2">
      <c r="A59" s="171" t="s">
        <v>114</v>
      </c>
      <c r="B59" s="181">
        <v>8.1829626521191783E-3</v>
      </c>
      <c r="C59" s="182">
        <v>9.0098307573517486E-2</v>
      </c>
      <c r="D59" s="183">
        <v>4766</v>
      </c>
      <c r="E59" s="184">
        <v>0</v>
      </c>
      <c r="G59" s="171" t="s">
        <v>114</v>
      </c>
      <c r="H59" s="185">
        <v>3.3131990915505442E-2</v>
      </c>
      <c r="J59" s="130">
        <f t="shared" si="4"/>
        <v>0.36472242327570953</v>
      </c>
      <c r="K59" s="130">
        <f t="shared" si="1"/>
        <v>-3.0091335958859046E-3</v>
      </c>
    </row>
    <row r="60" spans="1:11" x14ac:dyDescent="0.2">
      <c r="A60" s="171" t="s">
        <v>115</v>
      </c>
      <c r="B60" s="181">
        <v>0.3052874527906001</v>
      </c>
      <c r="C60" s="182">
        <v>0.46057739122015529</v>
      </c>
      <c r="D60" s="183">
        <v>4766</v>
      </c>
      <c r="E60" s="184">
        <v>0</v>
      </c>
      <c r="G60" s="171" t="s">
        <v>115</v>
      </c>
      <c r="H60" s="185">
        <v>1.5361051293393354E-2</v>
      </c>
      <c r="J60" s="130">
        <f t="shared" si="4"/>
        <v>2.3169863035562194E-2</v>
      </c>
      <c r="K60" s="130">
        <f t="shared" si="1"/>
        <v>-1.0181863701825127E-2</v>
      </c>
    </row>
    <row r="61" spans="1:11" x14ac:dyDescent="0.2">
      <c r="A61" s="171" t="s">
        <v>116</v>
      </c>
      <c r="B61" s="181">
        <v>8.1829626521191783E-3</v>
      </c>
      <c r="C61" s="182">
        <v>9.0098307573514003E-2</v>
      </c>
      <c r="D61" s="183">
        <v>4766</v>
      </c>
      <c r="E61" s="184">
        <v>0</v>
      </c>
      <c r="G61" s="171" t="s">
        <v>116</v>
      </c>
      <c r="H61" s="185">
        <v>-3.3712807585822495E-3</v>
      </c>
      <c r="J61" s="130">
        <f t="shared" si="4"/>
        <v>-3.7111614902607795E-2</v>
      </c>
      <c r="K61" s="130">
        <f t="shared" si="1"/>
        <v>3.0618848766695667E-4</v>
      </c>
    </row>
    <row r="62" spans="1:11" x14ac:dyDescent="0.2">
      <c r="A62" s="171" t="s">
        <v>117</v>
      </c>
      <c r="B62" s="181">
        <v>4.1963911036508602E-4</v>
      </c>
      <c r="C62" s="182">
        <v>2.0482945183626911E-2</v>
      </c>
      <c r="D62" s="183">
        <v>4766</v>
      </c>
      <c r="E62" s="184">
        <v>0</v>
      </c>
      <c r="G62" s="171" t="s">
        <v>117</v>
      </c>
      <c r="H62" s="185">
        <v>-1.287024443286654E-4</v>
      </c>
      <c r="J62" s="130">
        <f t="shared" si="4"/>
        <v>-6.2807586797752561E-3</v>
      </c>
      <c r="K62" s="130">
        <f t="shared" si="1"/>
        <v>2.6367584717780253E-6</v>
      </c>
    </row>
    <row r="63" spans="1:11" x14ac:dyDescent="0.2">
      <c r="A63" s="171" t="s">
        <v>118</v>
      </c>
      <c r="B63" s="181">
        <v>6.29458665547629E-4</v>
      </c>
      <c r="C63" s="182">
        <v>2.5083749014824169E-2</v>
      </c>
      <c r="D63" s="183">
        <v>4766</v>
      </c>
      <c r="E63" s="184">
        <v>0</v>
      </c>
      <c r="G63" s="171" t="s">
        <v>118</v>
      </c>
      <c r="H63" s="185">
        <v>-1.7891338018392352E-3</v>
      </c>
      <c r="J63" s="130">
        <f t="shared" si="4"/>
        <v>-7.1281514378379179E-2</v>
      </c>
      <c r="K63" s="130">
        <f t="shared" si="1"/>
        <v>4.489702774199822E-5</v>
      </c>
    </row>
    <row r="64" spans="1:11" x14ac:dyDescent="0.2">
      <c r="A64" s="171" t="s">
        <v>119</v>
      </c>
      <c r="B64" s="181">
        <v>1.6785564414603441E-3</v>
      </c>
      <c r="C64" s="182">
        <v>4.0940085079420138E-2</v>
      </c>
      <c r="D64" s="183">
        <v>4766</v>
      </c>
      <c r="E64" s="184">
        <v>0</v>
      </c>
      <c r="G64" s="171" t="s">
        <v>119</v>
      </c>
      <c r="H64" s="185">
        <v>-4.4697716089093188E-3</v>
      </c>
      <c r="J64" s="130">
        <f t="shared" si="4"/>
        <v>-0.10899510434154988</v>
      </c>
      <c r="K64" s="130">
        <f t="shared" si="1"/>
        <v>1.8326205017494727E-4</v>
      </c>
    </row>
    <row r="65" spans="1:11" x14ac:dyDescent="0.2">
      <c r="A65" s="171" t="s">
        <v>120</v>
      </c>
      <c r="B65" s="181">
        <v>2.0981955518254301E-4</v>
      </c>
      <c r="C65" s="182">
        <v>1.4485149470492837E-2</v>
      </c>
      <c r="D65" s="183">
        <v>4766</v>
      </c>
      <c r="E65" s="184">
        <v>0</v>
      </c>
      <c r="G65" s="171" t="s">
        <v>120</v>
      </c>
      <c r="H65" s="185">
        <v>-9.8536330201183715E-4</v>
      </c>
      <c r="J65" s="130">
        <f t="shared" si="4"/>
        <v>-6.8011486904497737E-2</v>
      </c>
      <c r="K65" s="130">
        <f t="shared" si="1"/>
        <v>1.4273134712381475E-5</v>
      </c>
    </row>
    <row r="66" spans="1:11" x14ac:dyDescent="0.2">
      <c r="A66" s="171" t="s">
        <v>121</v>
      </c>
      <c r="B66" s="181">
        <v>6.29458665547629E-4</v>
      </c>
      <c r="C66" s="182">
        <v>2.5083749014823357E-2</v>
      </c>
      <c r="D66" s="183">
        <v>4766</v>
      </c>
      <c r="E66" s="184">
        <v>0</v>
      </c>
      <c r="G66" s="171" t="s">
        <v>121</v>
      </c>
      <c r="H66" s="185">
        <v>-2.3007896994556246E-3</v>
      </c>
      <c r="J66" s="130">
        <f t="shared" si="4"/>
        <v>-9.1666578472097332E-2</v>
      </c>
      <c r="K66" s="130">
        <f t="shared" si="1"/>
        <v>5.7736665004470291E-5</v>
      </c>
    </row>
    <row r="67" spans="1:11" x14ac:dyDescent="0.2">
      <c r="A67" s="171" t="s">
        <v>122</v>
      </c>
      <c r="B67" s="181">
        <v>0.60134284515316827</v>
      </c>
      <c r="C67" s="182">
        <v>0.48967329747112326</v>
      </c>
      <c r="D67" s="183">
        <v>4766</v>
      </c>
      <c r="E67" s="184">
        <v>0</v>
      </c>
      <c r="G67" s="171" t="s">
        <v>122</v>
      </c>
      <c r="H67" s="185">
        <v>5.5957593682834955E-2</v>
      </c>
      <c r="J67" s="130">
        <f t="shared" si="4"/>
        <v>4.5556690971064351E-2</v>
      </c>
      <c r="K67" s="130">
        <f t="shared" si="1"/>
        <v>-6.8718671748984439E-2</v>
      </c>
    </row>
    <row r="68" spans="1:11" x14ac:dyDescent="0.2">
      <c r="A68" s="171" t="s">
        <v>123</v>
      </c>
      <c r="B68" s="181">
        <v>0.39215274863617289</v>
      </c>
      <c r="C68" s="182">
        <v>0.4882816762288118</v>
      </c>
      <c r="D68" s="183">
        <v>4766</v>
      </c>
      <c r="E68" s="184">
        <v>0</v>
      </c>
      <c r="G68" s="171" t="s">
        <v>123</v>
      </c>
      <c r="H68" s="185">
        <v>-5.7340927919405774E-2</v>
      </c>
      <c r="J68" s="130">
        <f t="shared" si="4"/>
        <v>-7.1382005762856207E-2</v>
      </c>
      <c r="K68" s="130">
        <f t="shared" si="1"/>
        <v>4.6052112105895153E-2</v>
      </c>
    </row>
    <row r="69" spans="1:11" x14ac:dyDescent="0.2">
      <c r="A69" s="171" t="s">
        <v>124</v>
      </c>
      <c r="B69" s="181">
        <v>4.1963911036508602E-4</v>
      </c>
      <c r="C69" s="182">
        <v>2.0482945183627265E-2</v>
      </c>
      <c r="D69" s="183">
        <v>4766</v>
      </c>
      <c r="E69" s="184">
        <v>0</v>
      </c>
      <c r="G69" s="171" t="s">
        <v>124</v>
      </c>
      <c r="H69" s="185">
        <v>-1.2986870136258324E-3</v>
      </c>
      <c r="J69" s="130">
        <f t="shared" si="4"/>
        <v>-6.337672742494288E-2</v>
      </c>
      <c r="K69" s="130">
        <f t="shared" si="1"/>
        <v>2.6606518650269893E-5</v>
      </c>
    </row>
    <row r="70" spans="1:11" x14ac:dyDescent="0.2">
      <c r="A70" s="171" t="s">
        <v>125</v>
      </c>
      <c r="B70" s="181">
        <v>2.3080151070079733E-3</v>
      </c>
      <c r="C70" s="182">
        <v>4.7991368220526041E-2</v>
      </c>
      <c r="D70" s="183">
        <v>4766</v>
      </c>
      <c r="E70" s="184">
        <v>0</v>
      </c>
      <c r="G70" s="171" t="s">
        <v>125</v>
      </c>
      <c r="H70" s="185">
        <v>2.0689792051435049E-2</v>
      </c>
      <c r="J70" s="130">
        <f t="shared" si="4"/>
        <v>0.43011984163416339</v>
      </c>
      <c r="K70" s="130">
        <f t="shared" si="1"/>
        <v>-9.9501961261320667E-4</v>
      </c>
    </row>
    <row r="71" spans="1:11" x14ac:dyDescent="0.2">
      <c r="A71" s="171" t="s">
        <v>126</v>
      </c>
      <c r="B71" s="181">
        <v>4.1963911036508602E-4</v>
      </c>
      <c r="C71" s="182">
        <v>2.048294518362688E-2</v>
      </c>
      <c r="D71" s="183">
        <v>4766</v>
      </c>
      <c r="E71" s="184">
        <v>0</v>
      </c>
      <c r="G71" s="171" t="s">
        <v>126</v>
      </c>
      <c r="H71" s="185">
        <v>-2.2753485421875782E-3</v>
      </c>
      <c r="J71" s="130">
        <f t="shared" si="4"/>
        <v>-0.11103841252124276</v>
      </c>
      <c r="K71" s="130">
        <f t="shared" si="1"/>
        <v>4.661562238507253E-5</v>
      </c>
    </row>
    <row r="72" spans="1:11" x14ac:dyDescent="0.2">
      <c r="A72" s="171" t="s">
        <v>127</v>
      </c>
      <c r="B72" s="181">
        <v>4.1963911036508602E-4</v>
      </c>
      <c r="C72" s="182">
        <v>2.0482945183627411E-2</v>
      </c>
      <c r="D72" s="183">
        <v>4766</v>
      </c>
      <c r="E72" s="184">
        <v>0</v>
      </c>
      <c r="G72" s="171" t="s">
        <v>127</v>
      </c>
      <c r="H72" s="185">
        <v>2.8053232910109395E-3</v>
      </c>
      <c r="J72" s="130">
        <f t="shared" si="4"/>
        <v>0.13690150720523556</v>
      </c>
      <c r="K72" s="130">
        <f t="shared" ref="K72:K79" si="6">((0-B72)/C72)*H72</f>
        <v>-5.7473344754506955E-5</v>
      </c>
    </row>
    <row r="73" spans="1:11" x14ac:dyDescent="0.2">
      <c r="A73" s="171" t="s">
        <v>128</v>
      </c>
      <c r="B73" s="181">
        <v>8.3927822073017204E-4</v>
      </c>
      <c r="C73" s="182">
        <v>2.8961177788764971E-2</v>
      </c>
      <c r="D73" s="183">
        <v>4766</v>
      </c>
      <c r="E73" s="184">
        <v>0</v>
      </c>
      <c r="G73" s="171" t="s">
        <v>128</v>
      </c>
      <c r="H73" s="185">
        <v>1.2485013797486398E-2</v>
      </c>
      <c r="J73" s="130">
        <f t="shared" si="4"/>
        <v>0.43073301397845598</v>
      </c>
      <c r="K73" s="130">
        <f t="shared" si="6"/>
        <v>-3.6180849557199162E-4</v>
      </c>
    </row>
    <row r="74" spans="1:11" x14ac:dyDescent="0.2">
      <c r="A74" s="171" t="s">
        <v>129</v>
      </c>
      <c r="B74" s="181">
        <v>1.258917331095258E-3</v>
      </c>
      <c r="C74" s="182">
        <v>3.5462604621634357E-2</v>
      </c>
      <c r="D74" s="183">
        <v>4766</v>
      </c>
      <c r="E74" s="184">
        <v>0</v>
      </c>
      <c r="G74" s="171" t="s">
        <v>129</v>
      </c>
      <c r="H74" s="185">
        <v>1.9235268516422942E-2</v>
      </c>
      <c r="J74" s="130">
        <f t="shared" si="4"/>
        <v>0.5417270702050867</v>
      </c>
      <c r="K74" s="130">
        <f t="shared" si="6"/>
        <v>-6.8284924815767228E-4</v>
      </c>
    </row>
    <row r="75" spans="1:11" x14ac:dyDescent="0.2">
      <c r="A75" s="171" t="s">
        <v>130</v>
      </c>
      <c r="B75" s="181">
        <v>6.29458665547629E-4</v>
      </c>
      <c r="C75" s="182">
        <v>2.5083749014823402E-2</v>
      </c>
      <c r="D75" s="183">
        <v>4766</v>
      </c>
      <c r="E75" s="184">
        <v>0</v>
      </c>
      <c r="G75" s="171" t="s">
        <v>130</v>
      </c>
      <c r="H75" s="185">
        <v>6.9737781672443693E-3</v>
      </c>
      <c r="J75" s="130">
        <f t="shared" si="4"/>
        <v>0.27784476945718062</v>
      </c>
      <c r="K75" s="130">
        <f t="shared" si="6"/>
        <v>-1.7500195430853285E-4</v>
      </c>
    </row>
    <row r="76" spans="1:11" x14ac:dyDescent="0.2">
      <c r="A76" s="171" t="s">
        <v>131</v>
      </c>
      <c r="B76" s="181">
        <v>1.6785564414603441E-3</v>
      </c>
      <c r="C76" s="182">
        <v>4.0940085079419729E-2</v>
      </c>
      <c r="D76" s="183">
        <v>4766</v>
      </c>
      <c r="E76" s="184">
        <v>0</v>
      </c>
      <c r="G76" s="171" t="s">
        <v>131</v>
      </c>
      <c r="H76" s="185">
        <v>1.1067538922554994E-2</v>
      </c>
      <c r="J76" s="130">
        <f t="shared" si="4"/>
        <v>0.26988125238068095</v>
      </c>
      <c r="K76" s="130">
        <f t="shared" si="6"/>
        <v>-4.5377259752951818E-4</v>
      </c>
    </row>
    <row r="77" spans="1:11" x14ac:dyDescent="0.2">
      <c r="A77" s="171" t="s">
        <v>132</v>
      </c>
      <c r="B77" s="181">
        <v>1.0490977759127151E-3</v>
      </c>
      <c r="C77" s="182">
        <v>3.2376181155537878E-2</v>
      </c>
      <c r="D77" s="183">
        <v>4766</v>
      </c>
      <c r="E77" s="184">
        <v>0</v>
      </c>
      <c r="G77" s="171" t="s">
        <v>132</v>
      </c>
      <c r="H77" s="185">
        <v>3.9945630165593472E-3</v>
      </c>
      <c r="J77" s="130">
        <f t="shared" si="4"/>
        <v>0.12325024715585974</v>
      </c>
      <c r="K77" s="130">
        <f t="shared" si="6"/>
        <v>-1.2943735261064876E-4</v>
      </c>
    </row>
    <row r="78" spans="1:11" x14ac:dyDescent="0.2">
      <c r="A78" s="171" t="s">
        <v>133</v>
      </c>
      <c r="B78" s="181">
        <v>0.14015946286193873</v>
      </c>
      <c r="C78" s="182">
        <v>0.34718882398205969</v>
      </c>
      <c r="D78" s="183">
        <v>4766</v>
      </c>
      <c r="E78" s="184">
        <v>0</v>
      </c>
      <c r="G78" s="171" t="s">
        <v>133</v>
      </c>
      <c r="H78" s="185">
        <v>0.10595101813582573</v>
      </c>
      <c r="J78" s="130">
        <f t="shared" si="4"/>
        <v>0.26239606246352082</v>
      </c>
      <c r="K78" s="130">
        <f t="shared" si="6"/>
        <v>-4.277222296867543E-2</v>
      </c>
    </row>
    <row r="79" spans="1:11" x14ac:dyDescent="0.2">
      <c r="A79" s="171" t="s">
        <v>134</v>
      </c>
      <c r="B79" s="181">
        <v>0.81011330255979852</v>
      </c>
      <c r="C79" s="182">
        <v>0.39225249882777319</v>
      </c>
      <c r="D79" s="183">
        <v>4766</v>
      </c>
      <c r="E79" s="184">
        <v>0</v>
      </c>
      <c r="G79" s="171" t="s">
        <v>134</v>
      </c>
      <c r="H79" s="185">
        <v>-0.10183835089469684</v>
      </c>
      <c r="J79" s="130">
        <f t="shared" si="4"/>
        <v>-4.9299235013008855E-2</v>
      </c>
      <c r="K79" s="130">
        <f t="shared" si="6"/>
        <v>0.21032524462456037</v>
      </c>
    </row>
    <row r="80" spans="1:11" x14ac:dyDescent="0.2">
      <c r="A80" s="171" t="s">
        <v>135</v>
      </c>
      <c r="B80" s="181">
        <v>3.000419639110365E-2</v>
      </c>
      <c r="C80" s="182">
        <v>0.17061668279592432</v>
      </c>
      <c r="D80" s="183">
        <v>4766</v>
      </c>
      <c r="E80" s="184">
        <v>0</v>
      </c>
      <c r="G80" s="171" t="s">
        <v>135</v>
      </c>
      <c r="H80" s="185">
        <v>-3.8018402383760593E-3</v>
      </c>
      <c r="J80" s="130">
        <f t="shared" ref="J80:J83" si="7">((1-B80)/C80)*H80</f>
        <v>-2.161435222385133E-2</v>
      </c>
      <c r="K80" s="130">
        <f t="shared" ref="K80:K83" si="8">((0-B80)/C80)*H80</f>
        <v>6.6858152022728531E-4</v>
      </c>
    </row>
    <row r="81" spans="1:11" x14ac:dyDescent="0.2">
      <c r="A81" s="171" t="s">
        <v>136</v>
      </c>
      <c r="B81" s="181">
        <v>6.29458665547629E-4</v>
      </c>
      <c r="C81" s="182">
        <v>2.5083749014823617E-2</v>
      </c>
      <c r="D81" s="183">
        <v>4766</v>
      </c>
      <c r="E81" s="184">
        <v>0</v>
      </c>
      <c r="G81" s="171" t="s">
        <v>136</v>
      </c>
      <c r="H81" s="185">
        <v>-1.1366980504925091E-3</v>
      </c>
      <c r="J81" s="130">
        <f t="shared" si="7"/>
        <v>-4.5287590199662317E-2</v>
      </c>
      <c r="K81" s="130">
        <f t="shared" si="8"/>
        <v>2.852462116291979E-5</v>
      </c>
    </row>
    <row r="82" spans="1:11" s="135" customFormat="1" x14ac:dyDescent="0.2">
      <c r="A82" s="171" t="s">
        <v>137</v>
      </c>
      <c r="B82" s="181">
        <v>4.1963911036508602E-4</v>
      </c>
      <c r="C82" s="182">
        <v>2.0482945183626519E-2</v>
      </c>
      <c r="D82" s="183">
        <v>4766</v>
      </c>
      <c r="E82" s="184">
        <v>0</v>
      </c>
      <c r="G82" s="171" t="s">
        <v>137</v>
      </c>
      <c r="H82" s="185">
        <v>4.3229694163099136E-5</v>
      </c>
      <c r="I82" s="174"/>
      <c r="J82" s="130">
        <f t="shared" si="7"/>
        <v>2.109635743557096E-3</v>
      </c>
      <c r="K82" s="130">
        <f t="shared" si="8"/>
        <v>-8.8565732307182885E-7</v>
      </c>
    </row>
    <row r="83" spans="1:11" s="135" customFormat="1" ht="12.75" thickBot="1" x14ac:dyDescent="0.25">
      <c r="A83" s="172" t="s">
        <v>138</v>
      </c>
      <c r="B83" s="188">
        <v>1.2798992866135124E-2</v>
      </c>
      <c r="C83" s="189">
        <v>0.11241810491056899</v>
      </c>
      <c r="D83" s="190">
        <v>4766</v>
      </c>
      <c r="E83" s="191">
        <v>0</v>
      </c>
      <c r="G83" s="172" t="s">
        <v>138</v>
      </c>
      <c r="H83" s="192">
        <v>1.7604681074395882E-2</v>
      </c>
      <c r="I83" s="174"/>
      <c r="J83" s="130">
        <f t="shared" si="7"/>
        <v>0.15459572904862395</v>
      </c>
      <c r="K83" s="130">
        <f t="shared" si="8"/>
        <v>-2.0043229483456028E-3</v>
      </c>
    </row>
    <row r="84" spans="1:11" s="135" customFormat="1" ht="12.75" thickTop="1" x14ac:dyDescent="0.2">
      <c r="A84" s="173" t="s">
        <v>145</v>
      </c>
      <c r="B84" s="173"/>
      <c r="C84" s="173"/>
      <c r="D84" s="173"/>
      <c r="E84" s="173"/>
      <c r="G84" s="173" t="s">
        <v>9</v>
      </c>
      <c r="H84" s="173"/>
      <c r="I84" s="174"/>
    </row>
    <row r="85" spans="1:11" s="135" customFormat="1" x14ac:dyDescent="0.2">
      <c r="A85" s="64"/>
      <c r="B85" s="125"/>
      <c r="C85" s="126"/>
      <c r="D85" s="127"/>
      <c r="E85" s="127"/>
      <c r="G85" s="64"/>
      <c r="H85" s="126"/>
      <c r="I85" s="136"/>
    </row>
    <row r="86" spans="1:11" s="135" customFormat="1" x14ac:dyDescent="0.2">
      <c r="A86" s="64"/>
      <c r="B86" s="125"/>
      <c r="C86" s="126"/>
      <c r="D86" s="127"/>
      <c r="E86" s="127"/>
      <c r="G86" s="64"/>
      <c r="H86" s="126"/>
      <c r="I86" s="136"/>
    </row>
    <row r="87" spans="1:11" s="135" customFormat="1" x14ac:dyDescent="0.2">
      <c r="A87" s="64"/>
      <c r="B87" s="125"/>
      <c r="C87" s="126"/>
      <c r="D87" s="127"/>
      <c r="E87" s="127"/>
      <c r="G87" s="64"/>
      <c r="H87" s="126"/>
      <c r="I87" s="136"/>
    </row>
    <row r="88" spans="1:11" s="135" customFormat="1" x14ac:dyDescent="0.2">
      <c r="A88" s="64"/>
      <c r="B88" s="125"/>
      <c r="C88" s="126"/>
      <c r="D88" s="127"/>
      <c r="E88" s="127"/>
      <c r="G88" s="64"/>
      <c r="H88" s="126"/>
      <c r="I88" s="136"/>
    </row>
    <row r="89" spans="1:11" s="135" customFormat="1" x14ac:dyDescent="0.2">
      <c r="A89" s="64"/>
      <c r="B89" s="125"/>
      <c r="C89" s="126"/>
      <c r="D89" s="127"/>
      <c r="E89" s="127"/>
      <c r="G89" s="64"/>
      <c r="H89" s="126"/>
      <c r="I89" s="136"/>
    </row>
    <row r="90" spans="1:11" s="135" customFormat="1" x14ac:dyDescent="0.2">
      <c r="A90" s="64"/>
      <c r="B90" s="125"/>
      <c r="C90" s="126"/>
      <c r="D90" s="127"/>
      <c r="E90" s="127"/>
      <c r="G90" s="64"/>
      <c r="H90" s="126"/>
      <c r="I90" s="136"/>
    </row>
    <row r="91" spans="1:11" s="135" customFormat="1" x14ac:dyDescent="0.2">
      <c r="A91" s="64"/>
      <c r="B91" s="125"/>
      <c r="C91" s="126"/>
      <c r="D91" s="127"/>
      <c r="E91" s="127"/>
      <c r="G91" s="64"/>
      <c r="H91" s="126"/>
      <c r="I91" s="136"/>
    </row>
    <row r="92" spans="1:11" s="135" customFormat="1" x14ac:dyDescent="0.2">
      <c r="A92" s="64"/>
      <c r="B92" s="125"/>
      <c r="C92" s="126"/>
      <c r="D92" s="127"/>
      <c r="E92" s="127"/>
      <c r="G92" s="64"/>
      <c r="H92" s="126"/>
      <c r="I92" s="136"/>
    </row>
    <row r="93" spans="1:11" s="135" customFormat="1" x14ac:dyDescent="0.2">
      <c r="A93" s="64"/>
      <c r="B93" s="125"/>
      <c r="C93" s="126"/>
      <c r="D93" s="127"/>
      <c r="E93" s="127"/>
      <c r="G93" s="64"/>
      <c r="H93" s="126"/>
      <c r="I93" s="136"/>
    </row>
    <row r="94" spans="1:11" s="135" customFormat="1" x14ac:dyDescent="0.2">
      <c r="A94" s="64"/>
      <c r="B94" s="125"/>
      <c r="C94" s="126"/>
      <c r="D94" s="127"/>
      <c r="E94" s="127"/>
      <c r="G94" s="64"/>
      <c r="H94" s="126"/>
      <c r="I94" s="136"/>
    </row>
    <row r="95" spans="1:11" s="135" customFormat="1" x14ac:dyDescent="0.2">
      <c r="A95" s="64"/>
      <c r="B95" s="125"/>
      <c r="C95" s="126"/>
      <c r="D95" s="127"/>
      <c r="E95" s="127"/>
      <c r="G95" s="64"/>
      <c r="H95" s="126"/>
      <c r="I95" s="136"/>
    </row>
    <row r="96" spans="1:11" s="135" customFormat="1" x14ac:dyDescent="0.2">
      <c r="A96" s="64"/>
      <c r="B96" s="125"/>
      <c r="C96" s="126"/>
      <c r="D96" s="127"/>
      <c r="E96" s="127"/>
      <c r="G96" s="64"/>
      <c r="H96" s="126"/>
      <c r="I96" s="136"/>
    </row>
    <row r="97" spans="1:9" s="135" customFormat="1" x14ac:dyDescent="0.2">
      <c r="A97" s="64"/>
      <c r="B97" s="125"/>
      <c r="C97" s="126"/>
      <c r="D97" s="127"/>
      <c r="E97" s="127"/>
      <c r="G97" s="64"/>
      <c r="H97" s="126"/>
      <c r="I97" s="136"/>
    </row>
    <row r="98" spans="1:9" s="135" customFormat="1" x14ac:dyDescent="0.2">
      <c r="A98" s="64"/>
      <c r="B98" s="125"/>
      <c r="C98" s="126"/>
      <c r="D98" s="127"/>
      <c r="E98" s="127"/>
      <c r="G98" s="64"/>
      <c r="H98" s="126"/>
      <c r="I98" s="136"/>
    </row>
    <row r="99" spans="1:9" s="135" customFormat="1" x14ac:dyDescent="0.2">
      <c r="A99" s="64"/>
      <c r="B99" s="125"/>
      <c r="C99" s="126"/>
      <c r="D99" s="127"/>
      <c r="E99" s="127"/>
      <c r="G99" s="64"/>
      <c r="H99" s="126"/>
      <c r="I99" s="136"/>
    </row>
    <row r="100" spans="1:9" s="135" customFormat="1" x14ac:dyDescent="0.2">
      <c r="A100" s="64"/>
      <c r="B100" s="125"/>
      <c r="C100" s="126"/>
      <c r="D100" s="127"/>
      <c r="E100" s="127"/>
      <c r="G100" s="64"/>
      <c r="H100" s="126"/>
      <c r="I100" s="136"/>
    </row>
    <row r="101" spans="1:9" s="135" customFormat="1" x14ac:dyDescent="0.2">
      <c r="A101" s="64"/>
      <c r="B101" s="125"/>
      <c r="C101" s="126"/>
      <c r="D101" s="127"/>
      <c r="E101" s="127"/>
      <c r="G101" s="64"/>
      <c r="H101" s="126"/>
      <c r="I101" s="136"/>
    </row>
    <row r="102" spans="1:9" s="135" customFormat="1" x14ac:dyDescent="0.2">
      <c r="A102" s="64"/>
      <c r="B102" s="125"/>
      <c r="C102" s="126"/>
      <c r="D102" s="127"/>
      <c r="E102" s="127"/>
      <c r="G102" s="64"/>
      <c r="H102" s="126"/>
      <c r="I102" s="136"/>
    </row>
    <row r="103" spans="1:9" s="135" customFormat="1" x14ac:dyDescent="0.2">
      <c r="A103" s="64"/>
      <c r="B103" s="125"/>
      <c r="C103" s="126"/>
      <c r="D103" s="127"/>
      <c r="E103" s="127"/>
      <c r="G103" s="64"/>
      <c r="H103" s="126"/>
      <c r="I103" s="136"/>
    </row>
    <row r="104" spans="1:9" s="135" customFormat="1" x14ac:dyDescent="0.2">
      <c r="A104" s="64"/>
      <c r="B104" s="125"/>
      <c r="C104" s="126"/>
      <c r="D104" s="127"/>
      <c r="E104" s="127"/>
      <c r="G104" s="64"/>
      <c r="H104" s="126"/>
      <c r="I104" s="136"/>
    </row>
    <row r="105" spans="1:9" s="135" customFormat="1" x14ac:dyDescent="0.2">
      <c r="A105" s="64"/>
      <c r="B105" s="125"/>
      <c r="C105" s="126"/>
      <c r="D105" s="127"/>
      <c r="E105" s="127"/>
      <c r="G105" s="64"/>
      <c r="H105" s="126"/>
      <c r="I105" s="136"/>
    </row>
    <row r="106" spans="1:9" s="135" customFormat="1" x14ac:dyDescent="0.2">
      <c r="A106" s="64"/>
      <c r="B106" s="125"/>
      <c r="C106" s="126"/>
      <c r="D106" s="127"/>
      <c r="E106" s="127"/>
      <c r="G106" s="64"/>
      <c r="H106" s="126"/>
      <c r="I106" s="136"/>
    </row>
    <row r="107" spans="1:9" s="135" customFormat="1" x14ac:dyDescent="0.2">
      <c r="A107" s="64"/>
      <c r="B107" s="125"/>
      <c r="C107" s="126"/>
      <c r="D107" s="127"/>
      <c r="E107" s="127"/>
      <c r="G107" s="64"/>
      <c r="H107" s="126"/>
      <c r="I107" s="136"/>
    </row>
    <row r="108" spans="1:9" s="135" customFormat="1" x14ac:dyDescent="0.2">
      <c r="A108" s="64"/>
      <c r="B108" s="125"/>
      <c r="C108" s="126"/>
      <c r="D108" s="127"/>
      <c r="E108" s="127"/>
      <c r="G108" s="64"/>
      <c r="H108" s="126"/>
      <c r="I108" s="136"/>
    </row>
    <row r="109" spans="1:9" s="135" customFormat="1" x14ac:dyDescent="0.2">
      <c r="A109" s="64"/>
      <c r="B109" s="125"/>
      <c r="C109" s="126"/>
      <c r="D109" s="127"/>
      <c r="E109" s="127"/>
      <c r="G109" s="64"/>
      <c r="H109" s="126"/>
      <c r="I109" s="136"/>
    </row>
    <row r="110" spans="1:9" s="135" customFormat="1" x14ac:dyDescent="0.2">
      <c r="A110" s="64"/>
      <c r="B110" s="125"/>
      <c r="C110" s="126"/>
      <c r="D110" s="127"/>
      <c r="E110" s="127"/>
      <c r="G110" s="64"/>
      <c r="H110" s="126"/>
      <c r="I110" s="136"/>
    </row>
    <row r="111" spans="1:9" s="135" customFormat="1" x14ac:dyDescent="0.2">
      <c r="A111" s="64"/>
      <c r="B111" s="125"/>
      <c r="C111" s="126"/>
      <c r="D111" s="127"/>
      <c r="E111" s="127"/>
      <c r="G111" s="64"/>
      <c r="H111" s="126"/>
      <c r="I111" s="136"/>
    </row>
    <row r="112" spans="1:9" s="135" customFormat="1" x14ac:dyDescent="0.2">
      <c r="A112" s="64"/>
      <c r="B112" s="125"/>
      <c r="C112" s="126"/>
      <c r="D112" s="127"/>
      <c r="E112" s="127"/>
      <c r="G112" s="64"/>
      <c r="H112" s="126"/>
      <c r="I112" s="136"/>
    </row>
    <row r="113" spans="1:9" s="135" customFormat="1" x14ac:dyDescent="0.2">
      <c r="A113" s="64"/>
      <c r="B113" s="125"/>
      <c r="C113" s="126"/>
      <c r="D113" s="127"/>
      <c r="E113" s="127"/>
      <c r="G113" s="64"/>
      <c r="H113" s="126"/>
      <c r="I113" s="136"/>
    </row>
    <row r="114" spans="1:9" s="135" customFormat="1" x14ac:dyDescent="0.2">
      <c r="A114" s="64"/>
      <c r="B114" s="125"/>
      <c r="C114" s="126"/>
      <c r="D114" s="127"/>
      <c r="E114" s="127"/>
      <c r="G114" s="64"/>
      <c r="H114" s="126"/>
      <c r="I114" s="136"/>
    </row>
    <row r="115" spans="1:9" s="135" customFormat="1" x14ac:dyDescent="0.2">
      <c r="A115" s="64"/>
      <c r="B115" s="125"/>
      <c r="C115" s="126"/>
      <c r="D115" s="127"/>
      <c r="E115" s="127"/>
      <c r="G115" s="64"/>
      <c r="H115" s="126"/>
      <c r="I115" s="136"/>
    </row>
    <row r="116" spans="1:9" s="135" customFormat="1" x14ac:dyDescent="0.2">
      <c r="A116" s="64"/>
      <c r="B116" s="125"/>
      <c r="C116" s="126"/>
      <c r="D116" s="127"/>
      <c r="E116" s="127"/>
      <c r="G116" s="64"/>
      <c r="H116" s="126"/>
      <c r="I116" s="136"/>
    </row>
    <row r="117" spans="1:9" s="135" customFormat="1" x14ac:dyDescent="0.2">
      <c r="A117" s="64"/>
      <c r="B117" s="125"/>
      <c r="C117" s="126"/>
      <c r="D117" s="127"/>
      <c r="E117" s="127"/>
      <c r="G117" s="64"/>
      <c r="H117" s="126"/>
      <c r="I117" s="136"/>
    </row>
    <row r="118" spans="1:9" s="135" customFormat="1" x14ac:dyDescent="0.2">
      <c r="A118" s="64"/>
      <c r="B118" s="125"/>
      <c r="C118" s="126"/>
      <c r="D118" s="127"/>
      <c r="E118" s="127"/>
      <c r="G118" s="64"/>
      <c r="H118" s="126"/>
      <c r="I118" s="136"/>
    </row>
    <row r="119" spans="1:9" s="135" customFormat="1" x14ac:dyDescent="0.2">
      <c r="A119" s="64"/>
      <c r="B119" s="125"/>
      <c r="C119" s="126"/>
      <c r="D119" s="127"/>
      <c r="E119" s="127"/>
      <c r="G119" s="64"/>
      <c r="H119" s="126"/>
      <c r="I119" s="136"/>
    </row>
    <row r="120" spans="1:9" s="135" customFormat="1" x14ac:dyDescent="0.2">
      <c r="A120" s="64"/>
      <c r="B120" s="125"/>
      <c r="C120" s="126"/>
      <c r="D120" s="127"/>
      <c r="E120" s="127"/>
      <c r="G120" s="64"/>
      <c r="H120" s="126"/>
      <c r="I120" s="136"/>
    </row>
    <row r="121" spans="1:9" s="135" customFormat="1" x14ac:dyDescent="0.2">
      <c r="A121" s="64"/>
      <c r="B121" s="125"/>
      <c r="C121" s="126"/>
      <c r="D121" s="127"/>
      <c r="E121" s="127"/>
      <c r="G121" s="64"/>
      <c r="H121" s="126"/>
      <c r="I121" s="136"/>
    </row>
    <row r="122" spans="1:9" s="135" customFormat="1" x14ac:dyDescent="0.2">
      <c r="A122" s="64"/>
      <c r="B122" s="125"/>
      <c r="C122" s="126"/>
      <c r="D122" s="127"/>
      <c r="E122" s="127"/>
      <c r="G122" s="64"/>
      <c r="H122" s="126"/>
      <c r="I122" s="136"/>
    </row>
    <row r="123" spans="1:9" s="135" customFormat="1" x14ac:dyDescent="0.2">
      <c r="A123" s="64"/>
      <c r="B123" s="125"/>
      <c r="C123" s="126"/>
      <c r="D123" s="127"/>
      <c r="E123" s="127"/>
      <c r="G123" s="64"/>
      <c r="H123" s="126"/>
      <c r="I123" s="136"/>
    </row>
    <row r="124" spans="1:9" s="135" customFormat="1" x14ac:dyDescent="0.2">
      <c r="A124" s="64"/>
      <c r="B124" s="125"/>
      <c r="C124" s="126"/>
      <c r="D124" s="127"/>
      <c r="E124" s="127"/>
      <c r="G124" s="64"/>
      <c r="H124" s="126"/>
      <c r="I124" s="136"/>
    </row>
    <row r="125" spans="1:9" s="135" customFormat="1" x14ac:dyDescent="0.2">
      <c r="A125" s="64"/>
      <c r="B125" s="125"/>
      <c r="C125" s="126"/>
      <c r="D125" s="127"/>
      <c r="E125" s="127"/>
      <c r="G125" s="64"/>
      <c r="H125" s="126"/>
      <c r="I125" s="136"/>
    </row>
    <row r="126" spans="1:9" s="135" customFormat="1" x14ac:dyDescent="0.2">
      <c r="A126" s="64"/>
      <c r="B126" s="125"/>
      <c r="C126" s="126"/>
      <c r="D126" s="127"/>
      <c r="E126" s="127"/>
      <c r="G126" s="64"/>
      <c r="H126" s="126"/>
      <c r="I126" s="136"/>
    </row>
    <row r="127" spans="1:9" s="135" customFormat="1" x14ac:dyDescent="0.2">
      <c r="A127" s="64"/>
      <c r="B127" s="125"/>
      <c r="C127" s="126"/>
      <c r="D127" s="127"/>
      <c r="E127" s="127"/>
      <c r="G127" s="64"/>
      <c r="H127" s="126"/>
      <c r="I127" s="136"/>
    </row>
    <row r="128" spans="1:9" s="135" customFormat="1" x14ac:dyDescent="0.2">
      <c r="A128" s="72"/>
      <c r="B128" s="137"/>
      <c r="C128" s="137"/>
      <c r="D128" s="137"/>
      <c r="E128" s="137"/>
      <c r="G128" s="72"/>
      <c r="H128" s="137"/>
      <c r="I128" s="136"/>
    </row>
  </sheetData>
  <mergeCells count="9">
    <mergeCell ref="G4:H4"/>
    <mergeCell ref="G5:G6"/>
    <mergeCell ref="G84:H84"/>
    <mergeCell ref="J5:K5"/>
    <mergeCell ref="A128:E128"/>
    <mergeCell ref="G128:H128"/>
    <mergeCell ref="A5:E5"/>
    <mergeCell ref="A6"/>
    <mergeCell ref="A84:E84"/>
  </mergeCells>
  <pageMargins left="0.45" right="0.45" top="0.5" bottom="0.5" header="0" footer="0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workbookViewId="0">
      <selection sqref="A1:XFD1048576"/>
    </sheetView>
  </sheetViews>
  <sheetFormatPr defaultRowHeight="12" x14ac:dyDescent="0.2"/>
  <cols>
    <col min="1" max="1" width="30.7109375" style="130" customWidth="1"/>
    <col min="2" max="2" width="9.28515625" style="130" bestFit="1" customWidth="1"/>
    <col min="3" max="3" width="9.28515625" style="131" bestFit="1" customWidth="1"/>
    <col min="4" max="5" width="9.28515625" style="130" bestFit="1" customWidth="1"/>
    <col min="6" max="6" width="9.140625" style="130"/>
    <col min="7" max="7" width="27.7109375" style="130" customWidth="1"/>
    <col min="8" max="8" width="10.42578125" style="131" bestFit="1" customWidth="1"/>
    <col min="9" max="9" width="9.140625" style="130"/>
    <col min="10" max="10" width="13.85546875" style="130" bestFit="1" customWidth="1"/>
    <col min="11" max="11" width="15.42578125" style="130" bestFit="1" customWidth="1"/>
    <col min="12" max="16384" width="9.140625" style="130"/>
  </cols>
  <sheetData>
    <row r="1" spans="1:11" x14ac:dyDescent="0.2">
      <c r="A1" s="130" t="s">
        <v>5</v>
      </c>
    </row>
    <row r="4" spans="1:11" ht="12.75" thickBot="1" x14ac:dyDescent="0.25">
      <c r="G4" s="129" t="s">
        <v>8</v>
      </c>
      <c r="H4" s="129"/>
      <c r="I4" s="132"/>
    </row>
    <row r="5" spans="1:11" ht="13.5" thickTop="1" thickBot="1" x14ac:dyDescent="0.25">
      <c r="A5" s="129" t="s">
        <v>0</v>
      </c>
      <c r="B5" s="129"/>
      <c r="C5" s="129"/>
      <c r="D5" s="129"/>
      <c r="E5" s="129"/>
      <c r="G5" s="73"/>
      <c r="H5" s="61" t="s">
        <v>6</v>
      </c>
      <c r="I5" s="132"/>
      <c r="J5" s="133" t="s">
        <v>10</v>
      </c>
      <c r="K5" s="133"/>
    </row>
    <row r="6" spans="1:11" ht="27" thickTop="1" thickBot="1" x14ac:dyDescent="0.25">
      <c r="A6" s="71"/>
      <c r="B6" s="54" t="s">
        <v>1</v>
      </c>
      <c r="C6" s="60" t="s">
        <v>3</v>
      </c>
      <c r="D6" s="55" t="s">
        <v>4</v>
      </c>
      <c r="E6" s="56" t="s">
        <v>2</v>
      </c>
      <c r="G6" s="74"/>
      <c r="H6" s="106" t="s">
        <v>7</v>
      </c>
      <c r="I6" s="132"/>
      <c r="J6" s="134" t="s">
        <v>11</v>
      </c>
      <c r="K6" s="134" t="s">
        <v>12</v>
      </c>
    </row>
    <row r="7" spans="1:11" ht="12.75" thickTop="1" x14ac:dyDescent="0.2">
      <c r="A7" s="57" t="s">
        <v>53</v>
      </c>
      <c r="B7" s="108">
        <v>0.49958158995815899</v>
      </c>
      <c r="C7" s="109">
        <v>0.49999982493300765</v>
      </c>
      <c r="D7" s="110">
        <v>1196</v>
      </c>
      <c r="E7" s="111">
        <v>1</v>
      </c>
      <c r="G7" s="57" t="s">
        <v>53</v>
      </c>
      <c r="H7" s="112">
        <v>0.10577400911246589</v>
      </c>
      <c r="I7" s="132"/>
      <c r="J7" s="130">
        <f>((1-B7)/C7)*H7</f>
        <v>0.1058625599937027</v>
      </c>
      <c r="K7" s="130">
        <f>((0-B7)/C7)*H7</f>
        <v>-0.10568553230140557</v>
      </c>
    </row>
    <row r="8" spans="1:11" x14ac:dyDescent="0.2">
      <c r="A8" s="58" t="s">
        <v>54</v>
      </c>
      <c r="B8" s="113">
        <v>0.74455611390284759</v>
      </c>
      <c r="C8" s="114">
        <v>0.43592791882414161</v>
      </c>
      <c r="D8" s="115">
        <v>1196</v>
      </c>
      <c r="E8" s="116">
        <v>2</v>
      </c>
      <c r="G8" s="58" t="s">
        <v>54</v>
      </c>
      <c r="H8" s="117">
        <v>3.7077058330753809E-2</v>
      </c>
      <c r="I8" s="132"/>
      <c r="J8" s="130">
        <f t="shared" ref="J8:J17" si="0">((1-B8)/C8)*H8</f>
        <v>2.1726316338273592E-2</v>
      </c>
      <c r="K8" s="130">
        <f t="shared" ref="K8:K71" si="1">((0-B8)/C8)*H8</f>
        <v>-6.3326869589263035E-2</v>
      </c>
    </row>
    <row r="9" spans="1:11" x14ac:dyDescent="0.2">
      <c r="A9" s="58" t="s">
        <v>55</v>
      </c>
      <c r="B9" s="113">
        <v>0.33584589614740368</v>
      </c>
      <c r="C9" s="114">
        <v>0.47208767681250824</v>
      </c>
      <c r="D9" s="115">
        <v>1196</v>
      </c>
      <c r="E9" s="116">
        <v>2</v>
      </c>
      <c r="G9" s="58" t="s">
        <v>55</v>
      </c>
      <c r="H9" s="117">
        <v>9.7671013959858319E-2</v>
      </c>
      <c r="I9" s="132"/>
      <c r="J9" s="130">
        <f t="shared" si="0"/>
        <v>0.13740796029006916</v>
      </c>
      <c r="K9" s="130">
        <f t="shared" si="1"/>
        <v>-6.9483722668748707E-2</v>
      </c>
    </row>
    <row r="10" spans="1:11" x14ac:dyDescent="0.2">
      <c r="A10" s="58" t="s">
        <v>56</v>
      </c>
      <c r="B10" s="113">
        <v>0.81223805532271587</v>
      </c>
      <c r="C10" s="114">
        <v>0.39019502085902025</v>
      </c>
      <c r="D10" s="115">
        <v>1196</v>
      </c>
      <c r="E10" s="116">
        <v>3</v>
      </c>
      <c r="G10" s="58" t="s">
        <v>56</v>
      </c>
      <c r="H10" s="117">
        <v>6.3912288141587212E-2</v>
      </c>
      <c r="I10" s="132"/>
      <c r="J10" s="130">
        <f t="shared" si="0"/>
        <v>3.0754609538124061E-2</v>
      </c>
      <c r="K10" s="130">
        <f t="shared" si="1"/>
        <v>-0.13304114572518846</v>
      </c>
    </row>
    <row r="11" spans="1:11" x14ac:dyDescent="0.2">
      <c r="A11" s="58" t="s">
        <v>57</v>
      </c>
      <c r="B11" s="113">
        <v>5.0293378038558257E-3</v>
      </c>
      <c r="C11" s="114">
        <v>7.068004383700352E-2</v>
      </c>
      <c r="D11" s="115">
        <v>1196</v>
      </c>
      <c r="E11" s="116">
        <v>3</v>
      </c>
      <c r="G11" s="58" t="s">
        <v>57</v>
      </c>
      <c r="H11" s="117">
        <v>1.2459558540363746E-2</v>
      </c>
      <c r="I11" s="132"/>
      <c r="J11" s="130">
        <f t="shared" si="0"/>
        <v>0.17539456031133818</v>
      </c>
      <c r="K11" s="130">
        <f t="shared" si="1"/>
        <v>-8.8657738994779199E-4</v>
      </c>
    </row>
    <row r="12" spans="1:11" x14ac:dyDescent="0.2">
      <c r="A12" s="58" t="s">
        <v>58</v>
      </c>
      <c r="B12" s="113">
        <v>7.9631181894383909E-2</v>
      </c>
      <c r="C12" s="114">
        <v>0.27049472375929262</v>
      </c>
      <c r="D12" s="115">
        <v>1196</v>
      </c>
      <c r="E12" s="116">
        <v>3</v>
      </c>
      <c r="G12" s="58" t="s">
        <v>58</v>
      </c>
      <c r="H12" s="117">
        <v>5.8252947026801033E-2</v>
      </c>
      <c r="I12" s="132"/>
      <c r="J12" s="130">
        <f t="shared" si="0"/>
        <v>0.19820791792573389</v>
      </c>
      <c r="K12" s="130">
        <f t="shared" si="1"/>
        <v>-1.7149136796853114E-2</v>
      </c>
    </row>
    <row r="13" spans="1:11" x14ac:dyDescent="0.2">
      <c r="A13" s="58" t="s">
        <v>59</v>
      </c>
      <c r="B13" s="113">
        <v>0.10058675607711651</v>
      </c>
      <c r="C13" s="114">
        <v>0.30052894690081605</v>
      </c>
      <c r="D13" s="115">
        <v>1196</v>
      </c>
      <c r="E13" s="116">
        <v>3</v>
      </c>
      <c r="G13" s="58" t="s">
        <v>59</v>
      </c>
      <c r="H13" s="117">
        <v>6.4276475949463202E-2</v>
      </c>
      <c r="I13" s="132"/>
      <c r="J13" s="130">
        <f t="shared" si="0"/>
        <v>0.19236454370805542</v>
      </c>
      <c r="K13" s="130">
        <f t="shared" si="1"/>
        <v>-2.1513276090369664E-2</v>
      </c>
    </row>
    <row r="14" spans="1:11" x14ac:dyDescent="0.2">
      <c r="A14" s="58" t="s">
        <v>60</v>
      </c>
      <c r="B14" s="113">
        <v>0.25544388609715241</v>
      </c>
      <c r="C14" s="114">
        <v>0.43592791882414172</v>
      </c>
      <c r="D14" s="115">
        <v>1196</v>
      </c>
      <c r="E14" s="116">
        <v>2</v>
      </c>
      <c r="G14" s="58" t="s">
        <v>60</v>
      </c>
      <c r="H14" s="117">
        <v>5.2435080564433925E-2</v>
      </c>
      <c r="I14" s="132"/>
      <c r="J14" s="130">
        <f t="shared" si="0"/>
        <v>8.9558062540580671E-2</v>
      </c>
      <c r="K14" s="130">
        <f t="shared" si="1"/>
        <v>-3.0725769488050732E-2</v>
      </c>
    </row>
    <row r="15" spans="1:11" x14ac:dyDescent="0.2">
      <c r="A15" s="58" t="s">
        <v>61</v>
      </c>
      <c r="B15" s="113">
        <v>0.11055276381909548</v>
      </c>
      <c r="C15" s="114">
        <v>0.31344627131413527</v>
      </c>
      <c r="D15" s="115">
        <v>1196</v>
      </c>
      <c r="E15" s="116">
        <v>2</v>
      </c>
      <c r="G15" s="58" t="s">
        <v>61</v>
      </c>
      <c r="H15" s="117">
        <v>-9.0626634468713631E-3</v>
      </c>
      <c r="I15" s="132"/>
      <c r="J15" s="130">
        <f t="shared" si="0"/>
        <v>-2.5716563548395074E-2</v>
      </c>
      <c r="K15" s="130">
        <f t="shared" si="1"/>
        <v>3.1964090286140771E-3</v>
      </c>
    </row>
    <row r="16" spans="1:11" x14ac:dyDescent="0.2">
      <c r="A16" s="58" t="s">
        <v>62</v>
      </c>
      <c r="B16" s="113">
        <v>3.350083752093802E-2</v>
      </c>
      <c r="C16" s="114">
        <v>0.17986505052669863</v>
      </c>
      <c r="D16" s="115">
        <v>1196</v>
      </c>
      <c r="E16" s="116">
        <v>2</v>
      </c>
      <c r="G16" s="58" t="s">
        <v>62</v>
      </c>
      <c r="H16" s="117">
        <v>1.5982083395194399E-2</v>
      </c>
      <c r="I16" s="132"/>
      <c r="J16" s="130">
        <f t="shared" si="0"/>
        <v>8.5879219842284221E-2</v>
      </c>
      <c r="K16" s="130">
        <f t="shared" si="1"/>
        <v>-2.9767493879474596E-3</v>
      </c>
    </row>
    <row r="17" spans="1:11" x14ac:dyDescent="0.2">
      <c r="A17" s="58" t="s">
        <v>63</v>
      </c>
      <c r="B17" s="113">
        <v>5.8626465661641543E-2</v>
      </c>
      <c r="C17" s="114">
        <v>0.23482593465091059</v>
      </c>
      <c r="D17" s="115">
        <v>1196</v>
      </c>
      <c r="E17" s="116">
        <v>2</v>
      </c>
      <c r="G17" s="58" t="s">
        <v>63</v>
      </c>
      <c r="H17" s="117">
        <v>5.3343856198655358E-2</v>
      </c>
      <c r="I17" s="132"/>
      <c r="J17" s="130">
        <f t="shared" si="0"/>
        <v>0.21384560661758498</v>
      </c>
      <c r="K17" s="130">
        <f t="shared" si="1"/>
        <v>-1.3317786888995507E-2</v>
      </c>
    </row>
    <row r="18" spans="1:11" x14ac:dyDescent="0.2">
      <c r="A18" s="58" t="s">
        <v>65</v>
      </c>
      <c r="B18" s="113">
        <v>0.26025104602510463</v>
      </c>
      <c r="C18" s="114">
        <v>0.99960742281027803</v>
      </c>
      <c r="D18" s="115">
        <v>1196</v>
      </c>
      <c r="E18" s="116">
        <v>1</v>
      </c>
      <c r="G18" s="58" t="s">
        <v>65</v>
      </c>
      <c r="H18" s="117">
        <v>-1.7475834144833099E-2</v>
      </c>
      <c r="I18" s="132"/>
    </row>
    <row r="19" spans="1:11" x14ac:dyDescent="0.2">
      <c r="A19" s="58" t="s">
        <v>66</v>
      </c>
      <c r="B19" s="113">
        <v>0.1606694560669456</v>
      </c>
      <c r="C19" s="114">
        <v>1.4804588976545601</v>
      </c>
      <c r="D19" s="115">
        <v>1196</v>
      </c>
      <c r="E19" s="116">
        <v>1</v>
      </c>
      <c r="G19" s="58" t="s">
        <v>66</v>
      </c>
      <c r="H19" s="117">
        <v>1.15428017330831E-2</v>
      </c>
      <c r="I19" s="132"/>
    </row>
    <row r="20" spans="1:11" x14ac:dyDescent="0.2">
      <c r="A20" s="58" t="s">
        <v>67</v>
      </c>
      <c r="B20" s="113">
        <v>7.1966527196652724E-2</v>
      </c>
      <c r="C20" s="114">
        <v>0.43083151932367603</v>
      </c>
      <c r="D20" s="115">
        <v>1196</v>
      </c>
      <c r="E20" s="116">
        <v>1</v>
      </c>
      <c r="G20" s="58" t="s">
        <v>67</v>
      </c>
      <c r="H20" s="117">
        <v>-2.14637444459605E-3</v>
      </c>
      <c r="I20" s="132"/>
    </row>
    <row r="21" spans="1:11" x14ac:dyDescent="0.2">
      <c r="A21" s="58" t="s">
        <v>69</v>
      </c>
      <c r="B21" s="113">
        <v>1.506276150627615E-2</v>
      </c>
      <c r="C21" s="114">
        <v>0.17768589250618899</v>
      </c>
      <c r="D21" s="115">
        <v>1196</v>
      </c>
      <c r="E21" s="116">
        <v>1</v>
      </c>
      <c r="G21" s="58" t="s">
        <v>69</v>
      </c>
      <c r="H21" s="117">
        <v>-6.0826758426877001E-3</v>
      </c>
      <c r="I21" s="132"/>
    </row>
    <row r="22" spans="1:11" x14ac:dyDescent="0.2">
      <c r="A22" s="58" t="s">
        <v>70</v>
      </c>
      <c r="B22" s="113">
        <v>0.40753138075313805</v>
      </c>
      <c r="C22" s="114">
        <v>1.37537586116504</v>
      </c>
      <c r="D22" s="115">
        <v>1196</v>
      </c>
      <c r="E22" s="116">
        <v>1</v>
      </c>
      <c r="G22" s="58" t="s">
        <v>70</v>
      </c>
      <c r="H22" s="117">
        <v>-2.2879547624959501E-2</v>
      </c>
      <c r="I22" s="132"/>
    </row>
    <row r="23" spans="1:11" x14ac:dyDescent="0.2">
      <c r="A23" s="58" t="s">
        <v>71</v>
      </c>
      <c r="B23" s="113">
        <v>0.57824267782426775</v>
      </c>
      <c r="C23" s="114">
        <v>2.14211296570554</v>
      </c>
      <c r="D23" s="115">
        <v>1196</v>
      </c>
      <c r="E23" s="116">
        <v>1</v>
      </c>
      <c r="G23" s="58" t="s">
        <v>71</v>
      </c>
      <c r="H23" s="117">
        <v>-1.2418000233349E-2</v>
      </c>
      <c r="I23" s="132"/>
    </row>
    <row r="24" spans="1:11" x14ac:dyDescent="0.2">
      <c r="A24" s="58" t="s">
        <v>72</v>
      </c>
      <c r="B24" s="113">
        <v>6.0251046025104602E-2</v>
      </c>
      <c r="C24" s="114">
        <v>0.339408696611807</v>
      </c>
      <c r="D24" s="115">
        <v>1196</v>
      </c>
      <c r="E24" s="116">
        <v>1</v>
      </c>
      <c r="G24" s="58" t="s">
        <v>72</v>
      </c>
      <c r="H24" s="117">
        <v>-2.01150311018812E-2</v>
      </c>
      <c r="I24" s="132"/>
    </row>
    <row r="25" spans="1:11" x14ac:dyDescent="0.2">
      <c r="A25" s="58" t="s">
        <v>73</v>
      </c>
      <c r="B25" s="113">
        <v>8.7866108786610872E-2</v>
      </c>
      <c r="C25" s="114">
        <v>0.58271766890556298</v>
      </c>
      <c r="D25" s="115">
        <v>1196</v>
      </c>
      <c r="E25" s="116">
        <v>1</v>
      </c>
      <c r="G25" s="58" t="s">
        <v>73</v>
      </c>
      <c r="H25" s="117">
        <v>-1.0086969577129999E-2</v>
      </c>
      <c r="I25" s="132"/>
    </row>
    <row r="26" spans="1:11" x14ac:dyDescent="0.2">
      <c r="A26" s="58" t="s">
        <v>74</v>
      </c>
      <c r="B26" s="113">
        <v>0.63682008368200838</v>
      </c>
      <c r="C26" s="114">
        <v>0.48091606825022021</v>
      </c>
      <c r="D26" s="115">
        <v>1196</v>
      </c>
      <c r="E26" s="116">
        <v>1</v>
      </c>
      <c r="G26" s="58" t="s">
        <v>74</v>
      </c>
      <c r="H26" s="117">
        <v>6.7307751820715023E-2</v>
      </c>
      <c r="I26" s="132"/>
      <c r="J26" s="130">
        <f t="shared" ref="J26:J57" si="2">((1-B26)/C26)*H26</f>
        <v>5.0829708732212313E-2</v>
      </c>
      <c r="K26" s="130">
        <f t="shared" ref="K26:K57" si="3">((0-B26)/C26)*H26</f>
        <v>-8.9127668998187956E-2</v>
      </c>
    </row>
    <row r="27" spans="1:11" ht="24" x14ac:dyDescent="0.2">
      <c r="A27" s="58" t="s">
        <v>75</v>
      </c>
      <c r="B27" s="118">
        <v>1.8743718592964824</v>
      </c>
      <c r="C27" s="114">
        <v>1.0601791034030288</v>
      </c>
      <c r="D27" s="115">
        <v>1196</v>
      </c>
      <c r="E27" s="116">
        <v>2</v>
      </c>
      <c r="G27" s="58" t="s">
        <v>75</v>
      </c>
      <c r="H27" s="117">
        <v>-2.3580379615763501E-2</v>
      </c>
      <c r="I27" s="132"/>
    </row>
    <row r="28" spans="1:11" x14ac:dyDescent="0.2">
      <c r="A28" s="58" t="s">
        <v>76</v>
      </c>
      <c r="B28" s="119">
        <v>1.3377926421404682E-2</v>
      </c>
      <c r="C28" s="114">
        <v>0.11493477567208821</v>
      </c>
      <c r="D28" s="115">
        <v>1196</v>
      </c>
      <c r="E28" s="116">
        <v>0</v>
      </c>
      <c r="G28" s="58" t="s">
        <v>76</v>
      </c>
      <c r="H28" s="117">
        <v>2.3027948472242859E-2</v>
      </c>
      <c r="I28" s="132"/>
      <c r="J28" s="130">
        <f t="shared" si="2"/>
        <v>0.19767630935971622</v>
      </c>
      <c r="K28" s="130">
        <f t="shared" si="3"/>
        <v>-2.6803567370808977E-3</v>
      </c>
    </row>
    <row r="29" spans="1:11" x14ac:dyDescent="0.2">
      <c r="A29" s="58" t="s">
        <v>77</v>
      </c>
      <c r="B29" s="119">
        <v>0.32608695652173914</v>
      </c>
      <c r="C29" s="114">
        <v>0.46897563697997519</v>
      </c>
      <c r="D29" s="115">
        <v>1196</v>
      </c>
      <c r="E29" s="116">
        <v>0</v>
      </c>
      <c r="G29" s="58" t="s">
        <v>77</v>
      </c>
      <c r="H29" s="117">
        <v>9.192650605250817E-2</v>
      </c>
      <c r="I29" s="132"/>
      <c r="J29" s="130">
        <f t="shared" si="2"/>
        <v>0.13209741953570558</v>
      </c>
      <c r="K29" s="130">
        <f t="shared" si="3"/>
        <v>-6.3918106226954319E-2</v>
      </c>
    </row>
    <row r="30" spans="1:11" x14ac:dyDescent="0.2">
      <c r="A30" s="58" t="s">
        <v>78</v>
      </c>
      <c r="B30" s="119">
        <v>0.3085284280936455</v>
      </c>
      <c r="C30" s="114">
        <v>0.46207917417678684</v>
      </c>
      <c r="D30" s="115">
        <v>1196</v>
      </c>
      <c r="E30" s="116">
        <v>0</v>
      </c>
      <c r="G30" s="58" t="s">
        <v>78</v>
      </c>
      <c r="H30" s="117">
        <v>-2.1300169797023229E-2</v>
      </c>
      <c r="I30" s="132"/>
      <c r="J30" s="130">
        <f t="shared" si="2"/>
        <v>-3.1874325255318574E-2</v>
      </c>
      <c r="K30" s="130">
        <f t="shared" si="3"/>
        <v>1.4222038717306595E-2</v>
      </c>
    </row>
    <row r="31" spans="1:11" x14ac:dyDescent="0.2">
      <c r="A31" s="58" t="s">
        <v>79</v>
      </c>
      <c r="B31" s="119">
        <v>7.525083612040134E-3</v>
      </c>
      <c r="C31" s="114">
        <v>8.6456384861136257E-2</v>
      </c>
      <c r="D31" s="115">
        <v>1196</v>
      </c>
      <c r="E31" s="116">
        <v>0</v>
      </c>
      <c r="G31" s="58" t="s">
        <v>79</v>
      </c>
      <c r="H31" s="117">
        <v>-7.4067531411914946E-3</v>
      </c>
      <c r="I31" s="132"/>
      <c r="J31" s="130">
        <f t="shared" si="2"/>
        <v>-8.5025723852752783E-2</v>
      </c>
      <c r="K31" s="130">
        <f t="shared" si="3"/>
        <v>6.4467692895937248E-4</v>
      </c>
    </row>
    <row r="32" spans="1:11" x14ac:dyDescent="0.2">
      <c r="A32" s="58" t="s">
        <v>80</v>
      </c>
      <c r="B32" s="119">
        <v>3.3444816053511705E-3</v>
      </c>
      <c r="C32" s="114">
        <v>5.7758855747154114E-2</v>
      </c>
      <c r="D32" s="115">
        <v>1196</v>
      </c>
      <c r="E32" s="116">
        <v>0</v>
      </c>
      <c r="G32" s="58" t="s">
        <v>80</v>
      </c>
      <c r="H32" s="117">
        <v>-6.3847545007704289E-3</v>
      </c>
      <c r="I32" s="132"/>
      <c r="J32" s="130">
        <f t="shared" si="2"/>
        <v>-0.11017186411455972</v>
      </c>
      <c r="K32" s="130">
        <f t="shared" si="3"/>
        <v>3.6970424199516679E-4</v>
      </c>
    </row>
    <row r="33" spans="1:11" x14ac:dyDescent="0.2">
      <c r="A33" s="58" t="s">
        <v>81</v>
      </c>
      <c r="B33" s="119">
        <v>4.180602006688963E-3</v>
      </c>
      <c r="C33" s="114">
        <v>6.454927079219952E-2</v>
      </c>
      <c r="D33" s="115">
        <v>1196</v>
      </c>
      <c r="E33" s="116">
        <v>0</v>
      </c>
      <c r="G33" s="58" t="s">
        <v>81</v>
      </c>
      <c r="H33" s="117">
        <v>-7.8382339239734568E-3</v>
      </c>
      <c r="I33" s="132"/>
      <c r="J33" s="130">
        <f t="shared" si="2"/>
        <v>-0.12092259589778742</v>
      </c>
      <c r="K33" s="130">
        <f t="shared" si="3"/>
        <v>5.0765153609482546E-4</v>
      </c>
    </row>
    <row r="34" spans="1:11" x14ac:dyDescent="0.2">
      <c r="A34" s="58" t="s">
        <v>82</v>
      </c>
      <c r="B34" s="119">
        <v>0.2608695652173913</v>
      </c>
      <c r="C34" s="114">
        <v>0.43929259952047295</v>
      </c>
      <c r="D34" s="115">
        <v>1196</v>
      </c>
      <c r="E34" s="116">
        <v>0</v>
      </c>
      <c r="G34" s="58" t="s">
        <v>82</v>
      </c>
      <c r="H34" s="117">
        <v>-6.3739244195728781E-2</v>
      </c>
      <c r="I34" s="132"/>
      <c r="J34" s="130">
        <f t="shared" si="2"/>
        <v>-0.107244272556675</v>
      </c>
      <c r="K34" s="130">
        <f t="shared" si="3"/>
        <v>3.7850919725885293E-2</v>
      </c>
    </row>
    <row r="35" spans="1:11" x14ac:dyDescent="0.2">
      <c r="A35" s="58" t="s">
        <v>83</v>
      </c>
      <c r="B35" s="119">
        <v>1.839464882943144E-2</v>
      </c>
      <c r="C35" s="114">
        <v>0.13442989097073527</v>
      </c>
      <c r="D35" s="115">
        <v>1196</v>
      </c>
      <c r="E35" s="116">
        <v>0</v>
      </c>
      <c r="G35" s="58" t="s">
        <v>83</v>
      </c>
      <c r="H35" s="117">
        <v>-1.733163729048974E-2</v>
      </c>
      <c r="I35" s="132"/>
      <c r="J35" s="130">
        <f t="shared" si="2"/>
        <v>-0.12655539468224156</v>
      </c>
      <c r="K35" s="130">
        <f t="shared" si="3"/>
        <v>2.3715661695138963E-3</v>
      </c>
    </row>
    <row r="36" spans="1:11" x14ac:dyDescent="0.2">
      <c r="A36" s="58" t="s">
        <v>84</v>
      </c>
      <c r="B36" s="119">
        <v>1.6722408026755853E-3</v>
      </c>
      <c r="C36" s="114">
        <v>4.0875927365469661E-2</v>
      </c>
      <c r="D36" s="115">
        <v>1196</v>
      </c>
      <c r="E36" s="116">
        <v>0</v>
      </c>
      <c r="G36" s="58" t="s">
        <v>84</v>
      </c>
      <c r="H36" s="117">
        <v>-4.3143647208989137E-3</v>
      </c>
      <c r="I36" s="132"/>
      <c r="J36" s="130">
        <f t="shared" si="2"/>
        <v>-0.10537131122836639</v>
      </c>
      <c r="K36" s="130">
        <f t="shared" si="3"/>
        <v>1.7650135884148476E-4</v>
      </c>
    </row>
    <row r="37" spans="1:11" x14ac:dyDescent="0.2">
      <c r="A37" s="58" t="s">
        <v>85</v>
      </c>
      <c r="B37" s="119">
        <v>4.180602006688963E-3</v>
      </c>
      <c r="C37" s="114">
        <v>6.4549270792199021E-2</v>
      </c>
      <c r="D37" s="115">
        <v>1196</v>
      </c>
      <c r="E37" s="116">
        <v>0</v>
      </c>
      <c r="G37" s="58" t="s">
        <v>85</v>
      </c>
      <c r="H37" s="117">
        <v>-3.6863598358933078E-4</v>
      </c>
      <c r="I37" s="132"/>
      <c r="J37" s="130">
        <f t="shared" si="2"/>
        <v>-5.6870489589010819E-3</v>
      </c>
      <c r="K37" s="130">
        <f t="shared" si="3"/>
        <v>2.3875100583127965E-5</v>
      </c>
    </row>
    <row r="38" spans="1:11" ht="24" x14ac:dyDescent="0.2">
      <c r="A38" s="58" t="s">
        <v>86</v>
      </c>
      <c r="B38" s="119">
        <v>4.5986622073578592E-2</v>
      </c>
      <c r="C38" s="114">
        <v>0.20954370787799298</v>
      </c>
      <c r="D38" s="115">
        <v>1196</v>
      </c>
      <c r="E38" s="116">
        <v>0</v>
      </c>
      <c r="G38" s="58" t="s">
        <v>86</v>
      </c>
      <c r="H38" s="117">
        <v>-2.4020751511699114E-2</v>
      </c>
      <c r="I38" s="132"/>
      <c r="J38" s="130">
        <f t="shared" si="2"/>
        <v>-0.10936199670261727</v>
      </c>
      <c r="K38" s="130">
        <f t="shared" si="3"/>
        <v>5.2716124615634968E-3</v>
      </c>
    </row>
    <row r="39" spans="1:11" x14ac:dyDescent="0.2">
      <c r="A39" s="58" t="s">
        <v>87</v>
      </c>
      <c r="B39" s="119">
        <v>5.8528428093645481E-3</v>
      </c>
      <c r="C39" s="114">
        <v>7.6311572850436979E-2</v>
      </c>
      <c r="D39" s="115">
        <v>1196</v>
      </c>
      <c r="E39" s="116">
        <v>0</v>
      </c>
      <c r="G39" s="58" t="s">
        <v>87</v>
      </c>
      <c r="H39" s="117">
        <v>1.5241005625185596E-2</v>
      </c>
      <c r="I39" s="132"/>
      <c r="J39" s="130">
        <f t="shared" si="2"/>
        <v>0.19855182967727261</v>
      </c>
      <c r="K39" s="130">
        <f t="shared" si="3"/>
        <v>-1.1689342369561886E-3</v>
      </c>
    </row>
    <row r="40" spans="1:11" x14ac:dyDescent="0.2">
      <c r="A40" s="58" t="s">
        <v>88</v>
      </c>
      <c r="B40" s="119">
        <v>4.180602006688963E-3</v>
      </c>
      <c r="C40" s="114">
        <v>6.4549270792199021E-2</v>
      </c>
      <c r="D40" s="115">
        <v>1196</v>
      </c>
      <c r="E40" s="116">
        <v>0</v>
      </c>
      <c r="G40" s="58" t="s">
        <v>88</v>
      </c>
      <c r="H40" s="117">
        <v>-3.6863598358948278E-4</v>
      </c>
      <c r="I40" s="132"/>
      <c r="J40" s="130">
        <f t="shared" si="2"/>
        <v>-5.6870489589034264E-3</v>
      </c>
      <c r="K40" s="130">
        <f t="shared" si="3"/>
        <v>2.3875100583137811E-5</v>
      </c>
    </row>
    <row r="41" spans="1:11" x14ac:dyDescent="0.2">
      <c r="A41" s="58" t="s">
        <v>89</v>
      </c>
      <c r="B41" s="119">
        <v>3.595317725752508E-2</v>
      </c>
      <c r="C41" s="114">
        <v>0.18625131125410307</v>
      </c>
      <c r="D41" s="115">
        <v>1196</v>
      </c>
      <c r="E41" s="116">
        <v>0</v>
      </c>
      <c r="G41" s="58" t="s">
        <v>89</v>
      </c>
      <c r="H41" s="117">
        <v>4.058725791319915E-2</v>
      </c>
      <c r="I41" s="132"/>
      <c r="J41" s="130">
        <f t="shared" si="2"/>
        <v>0.21008183390272389</v>
      </c>
      <c r="K41" s="130">
        <f t="shared" si="3"/>
        <v>-7.8347951932498938E-3</v>
      </c>
    </row>
    <row r="42" spans="1:11" x14ac:dyDescent="0.2">
      <c r="A42" s="58" t="s">
        <v>90</v>
      </c>
      <c r="B42" s="119">
        <v>2.25752508361204E-2</v>
      </c>
      <c r="C42" s="114">
        <v>0.14860711231458729</v>
      </c>
      <c r="D42" s="115">
        <v>1196</v>
      </c>
      <c r="E42" s="116">
        <v>0</v>
      </c>
      <c r="G42" s="58" t="s">
        <v>90</v>
      </c>
      <c r="H42" s="117">
        <v>2.9453431675449542E-2</v>
      </c>
      <c r="I42" s="132"/>
      <c r="J42" s="130">
        <f t="shared" si="2"/>
        <v>0.19372230991508105</v>
      </c>
      <c r="K42" s="130">
        <f t="shared" si="3"/>
        <v>-4.4743390656177828E-3</v>
      </c>
    </row>
    <row r="43" spans="1:11" x14ac:dyDescent="0.2">
      <c r="A43" s="58" t="s">
        <v>91</v>
      </c>
      <c r="B43" s="119">
        <v>8.3612040133779263E-4</v>
      </c>
      <c r="C43" s="114">
        <v>2.8915746598312503E-2</v>
      </c>
      <c r="D43" s="115">
        <v>1196</v>
      </c>
      <c r="E43" s="116">
        <v>0</v>
      </c>
      <c r="G43" s="58" t="s">
        <v>91</v>
      </c>
      <c r="H43" s="117">
        <v>7.4216149261892381E-3</v>
      </c>
      <c r="I43" s="132"/>
      <c r="J43" s="130">
        <f t="shared" si="2"/>
        <v>0.25644883618434167</v>
      </c>
      <c r="K43" s="130">
        <f t="shared" si="3"/>
        <v>-2.1460153655593445E-4</v>
      </c>
    </row>
    <row r="44" spans="1:11" x14ac:dyDescent="0.2">
      <c r="A44" s="58" t="s">
        <v>92</v>
      </c>
      <c r="B44" s="119">
        <v>0.20903010033444816</v>
      </c>
      <c r="C44" s="114">
        <v>0.40678603025057408</v>
      </c>
      <c r="D44" s="115">
        <v>1196</v>
      </c>
      <c r="E44" s="116">
        <v>0</v>
      </c>
      <c r="G44" s="58" t="s">
        <v>92</v>
      </c>
      <c r="H44" s="117">
        <v>-6.4972874410435269E-2</v>
      </c>
      <c r="I44" s="132"/>
      <c r="J44" s="130">
        <f t="shared" si="2"/>
        <v>-0.12633567559276321</v>
      </c>
      <c r="K44" s="130">
        <f t="shared" si="3"/>
        <v>3.3386806446290489E-2</v>
      </c>
    </row>
    <row r="45" spans="1:11" x14ac:dyDescent="0.2">
      <c r="A45" s="58" t="s">
        <v>93</v>
      </c>
      <c r="B45" s="119">
        <v>0.7123745819397993</v>
      </c>
      <c r="C45" s="114">
        <v>0.45284489497121821</v>
      </c>
      <c r="D45" s="115">
        <v>1196</v>
      </c>
      <c r="E45" s="116">
        <v>0</v>
      </c>
      <c r="G45" s="58" t="s">
        <v>93</v>
      </c>
      <c r="H45" s="117">
        <v>3.5905688711331853E-2</v>
      </c>
      <c r="I45" s="132"/>
      <c r="J45" s="130">
        <f t="shared" si="2"/>
        <v>2.2805576127765861E-2</v>
      </c>
      <c r="K45" s="130">
        <f t="shared" si="3"/>
        <v>-5.6483578083885204E-2</v>
      </c>
    </row>
    <row r="46" spans="1:11" x14ac:dyDescent="0.2">
      <c r="A46" s="58" t="s">
        <v>94</v>
      </c>
      <c r="B46" s="119">
        <v>4.180602006688963E-3</v>
      </c>
      <c r="C46" s="114">
        <v>6.4549270792199687E-2</v>
      </c>
      <c r="D46" s="115">
        <v>1196</v>
      </c>
      <c r="E46" s="116">
        <v>0</v>
      </c>
      <c r="G46" s="58" t="s">
        <v>94</v>
      </c>
      <c r="H46" s="117">
        <v>2.578043404267886E-3</v>
      </c>
      <c r="I46" s="132"/>
      <c r="J46" s="130">
        <f t="shared" si="2"/>
        <v>3.9772186414054861E-2</v>
      </c>
      <c r="K46" s="130">
        <f t="shared" si="3"/>
        <v>-1.6696971626387427E-4</v>
      </c>
    </row>
    <row r="47" spans="1:11" x14ac:dyDescent="0.2">
      <c r="A47" s="58" t="s">
        <v>95</v>
      </c>
      <c r="B47" s="119">
        <v>1.6722408026755853E-3</v>
      </c>
      <c r="C47" s="114">
        <v>4.0875927365469578E-2</v>
      </c>
      <c r="D47" s="115">
        <v>1196</v>
      </c>
      <c r="E47" s="116">
        <v>0</v>
      </c>
      <c r="G47" s="58" t="s">
        <v>95</v>
      </c>
      <c r="H47" s="117">
        <v>-5.4591387564759258E-3</v>
      </c>
      <c r="I47" s="132"/>
      <c r="J47" s="130">
        <f t="shared" si="2"/>
        <v>-0.13333054717441933</v>
      </c>
      <c r="K47" s="130">
        <f t="shared" si="3"/>
        <v>2.2333424987339921E-4</v>
      </c>
    </row>
    <row r="48" spans="1:11" x14ac:dyDescent="0.2">
      <c r="A48" s="58" t="s">
        <v>97</v>
      </c>
      <c r="B48" s="119">
        <v>1.254180602006689E-2</v>
      </c>
      <c r="C48" s="114">
        <v>0.11133226274437</v>
      </c>
      <c r="D48" s="115">
        <v>1196</v>
      </c>
      <c r="E48" s="116">
        <v>0</v>
      </c>
      <c r="G48" s="58" t="s">
        <v>97</v>
      </c>
      <c r="H48" s="117">
        <v>-1.6631616706728854E-2</v>
      </c>
      <c r="I48" s="132"/>
      <c r="J48" s="130">
        <f t="shared" si="2"/>
        <v>-0.14751362984422464</v>
      </c>
      <c r="K48" s="130">
        <f t="shared" si="3"/>
        <v>1.8735854764296103E-3</v>
      </c>
    </row>
    <row r="49" spans="1:11" ht="24" x14ac:dyDescent="0.2">
      <c r="A49" s="58" t="s">
        <v>98</v>
      </c>
      <c r="B49" s="119">
        <v>0.37458193979933108</v>
      </c>
      <c r="C49" s="114">
        <v>0.48421725730922199</v>
      </c>
      <c r="D49" s="115">
        <v>1196</v>
      </c>
      <c r="E49" s="116">
        <v>0</v>
      </c>
      <c r="G49" s="58" t="s">
        <v>98</v>
      </c>
      <c r="H49" s="117">
        <v>3.1499478207751286E-2</v>
      </c>
      <c r="I49" s="132"/>
      <c r="J49" s="130">
        <f t="shared" si="2"/>
        <v>4.0684924505787243E-2</v>
      </c>
      <c r="K49" s="130">
        <f t="shared" si="3"/>
        <v>-2.436744141523086E-2</v>
      </c>
    </row>
    <row r="50" spans="1:11" x14ac:dyDescent="0.2">
      <c r="A50" s="58" t="s">
        <v>99</v>
      </c>
      <c r="B50" s="119">
        <v>0.45735785953177255</v>
      </c>
      <c r="C50" s="114">
        <v>0.49838672859900413</v>
      </c>
      <c r="D50" s="115">
        <v>1196</v>
      </c>
      <c r="E50" s="116">
        <v>0</v>
      </c>
      <c r="G50" s="58" t="s">
        <v>99</v>
      </c>
      <c r="H50" s="117">
        <v>-0.10386398272525223</v>
      </c>
      <c r="I50" s="132"/>
      <c r="J50" s="130">
        <f t="shared" si="2"/>
        <v>-0.11308682729578304</v>
      </c>
      <c r="K50" s="130">
        <f t="shared" si="3"/>
        <v>9.5313550894904953E-2</v>
      </c>
    </row>
    <row r="51" spans="1:11" x14ac:dyDescent="0.2">
      <c r="A51" s="58" t="s">
        <v>101</v>
      </c>
      <c r="B51" s="119">
        <v>0.49414715719063546</v>
      </c>
      <c r="C51" s="114">
        <v>0.50017488999954107</v>
      </c>
      <c r="D51" s="115">
        <v>1196</v>
      </c>
      <c r="E51" s="116">
        <v>0</v>
      </c>
      <c r="G51" s="58" t="s">
        <v>101</v>
      </c>
      <c r="H51" s="117">
        <v>8.6464903051845024E-2</v>
      </c>
      <c r="I51" s="132"/>
      <c r="J51" s="130">
        <f t="shared" si="2"/>
        <v>8.7446447005870356E-2</v>
      </c>
      <c r="K51" s="130">
        <f t="shared" si="3"/>
        <v>-8.5422892860279973E-2</v>
      </c>
    </row>
    <row r="52" spans="1:11" x14ac:dyDescent="0.2">
      <c r="A52" s="58" t="s">
        <v>102</v>
      </c>
      <c r="B52" s="119">
        <v>4.6822742474916385E-2</v>
      </c>
      <c r="C52" s="114">
        <v>0.21134739377321637</v>
      </c>
      <c r="D52" s="115">
        <v>1196</v>
      </c>
      <c r="E52" s="116">
        <v>0</v>
      </c>
      <c r="G52" s="58" t="s">
        <v>102</v>
      </c>
      <c r="H52" s="117">
        <v>3.9855263821791213E-2</v>
      </c>
      <c r="I52" s="132"/>
      <c r="J52" s="130">
        <f t="shared" si="2"/>
        <v>0.17974733631377252</v>
      </c>
      <c r="K52" s="130">
        <f t="shared" si="3"/>
        <v>-8.8296937136589995E-3</v>
      </c>
    </row>
    <row r="53" spans="1:11" x14ac:dyDescent="0.2">
      <c r="A53" s="58" t="s">
        <v>103</v>
      </c>
      <c r="B53" s="119">
        <v>8.3612040133779263E-4</v>
      </c>
      <c r="C53" s="114">
        <v>2.8915746598312583E-2</v>
      </c>
      <c r="D53" s="115">
        <v>1196</v>
      </c>
      <c r="E53" s="116">
        <v>0</v>
      </c>
      <c r="G53" s="58" t="s">
        <v>103</v>
      </c>
      <c r="H53" s="117">
        <v>5.6212794703157255E-3</v>
      </c>
      <c r="I53" s="132"/>
      <c r="J53" s="130">
        <f t="shared" si="2"/>
        <v>0.19423947380271814</v>
      </c>
      <c r="K53" s="130">
        <f t="shared" si="3"/>
        <v>-1.6254349272193985E-4</v>
      </c>
    </row>
    <row r="54" spans="1:11" x14ac:dyDescent="0.2">
      <c r="A54" s="58" t="s">
        <v>104</v>
      </c>
      <c r="B54" s="119">
        <v>8.3612040133779263E-4</v>
      </c>
      <c r="C54" s="114">
        <v>2.8915746598312166E-2</v>
      </c>
      <c r="D54" s="115">
        <v>1196</v>
      </c>
      <c r="E54" s="116">
        <v>0</v>
      </c>
      <c r="G54" s="58" t="s">
        <v>104</v>
      </c>
      <c r="H54" s="117">
        <v>-2.3859813697964562E-3</v>
      </c>
      <c r="I54" s="132"/>
      <c r="J54" s="130">
        <f t="shared" si="2"/>
        <v>-8.244595704940616E-2</v>
      </c>
      <c r="K54" s="130">
        <f t="shared" si="3"/>
        <v>6.8992432677327336E-5</v>
      </c>
    </row>
    <row r="55" spans="1:11" x14ac:dyDescent="0.2">
      <c r="A55" s="58" t="s">
        <v>106</v>
      </c>
      <c r="B55" s="119">
        <v>0.21822742474916387</v>
      </c>
      <c r="C55" s="114">
        <v>0.41321541702928588</v>
      </c>
      <c r="D55" s="115">
        <v>1196</v>
      </c>
      <c r="E55" s="116">
        <v>0</v>
      </c>
      <c r="G55" s="58" t="s">
        <v>106</v>
      </c>
      <c r="H55" s="117">
        <v>-5.613155067982685E-2</v>
      </c>
      <c r="I55" s="132"/>
      <c r="J55" s="130">
        <f t="shared" si="2"/>
        <v>-0.10619668366507486</v>
      </c>
      <c r="K55" s="130">
        <f t="shared" si="3"/>
        <v>2.964420795356635E-2</v>
      </c>
    </row>
    <row r="56" spans="1:11" x14ac:dyDescent="0.2">
      <c r="A56" s="58" t="s">
        <v>107</v>
      </c>
      <c r="B56" s="119">
        <v>8.3612040133779263E-4</v>
      </c>
      <c r="C56" s="114">
        <v>2.891574659831226E-2</v>
      </c>
      <c r="D56" s="115">
        <v>1196</v>
      </c>
      <c r="E56" s="116">
        <v>0</v>
      </c>
      <c r="G56" s="58" t="s">
        <v>107</v>
      </c>
      <c r="H56" s="117">
        <v>-6.7613327787049019E-3</v>
      </c>
      <c r="I56" s="132"/>
      <c r="J56" s="130">
        <f t="shared" si="2"/>
        <v>-0.2336332374285886</v>
      </c>
      <c r="K56" s="130">
        <f t="shared" si="3"/>
        <v>1.9550898529589007E-4</v>
      </c>
    </row>
    <row r="57" spans="1:11" x14ac:dyDescent="0.2">
      <c r="A57" s="58" t="s">
        <v>108</v>
      </c>
      <c r="B57" s="119">
        <v>1.6722408026755853E-3</v>
      </c>
      <c r="C57" s="114">
        <v>4.0875927365469564E-2</v>
      </c>
      <c r="D57" s="115">
        <v>1196</v>
      </c>
      <c r="E57" s="116">
        <v>0</v>
      </c>
      <c r="G57" s="58" t="s">
        <v>108</v>
      </c>
      <c r="H57" s="117">
        <v>-5.6636633188029721E-3</v>
      </c>
      <c r="I57" s="132"/>
      <c r="J57" s="130">
        <f t="shared" si="2"/>
        <v>-0.13832572553901493</v>
      </c>
      <c r="K57" s="130">
        <f t="shared" si="3"/>
        <v>2.3170138281242034E-4</v>
      </c>
    </row>
    <row r="58" spans="1:11" x14ac:dyDescent="0.2">
      <c r="A58" s="58" t="s">
        <v>109</v>
      </c>
      <c r="B58" s="119">
        <v>5.016722408026756E-2</v>
      </c>
      <c r="C58" s="114">
        <v>0.21838120015638635</v>
      </c>
      <c r="D58" s="115">
        <v>1196</v>
      </c>
      <c r="E58" s="116">
        <v>0</v>
      </c>
      <c r="G58" s="58" t="s">
        <v>109</v>
      </c>
      <c r="H58" s="117">
        <v>-3.0899683476298827E-2</v>
      </c>
      <c r="I58" s="132"/>
      <c r="J58" s="130">
        <f t="shared" ref="J58:J79" si="4">((1-B58)/C58)*H58</f>
        <v>-0.13439587340996537</v>
      </c>
      <c r="K58" s="130">
        <f t="shared" si="1"/>
        <v>7.0983735955967618E-3</v>
      </c>
    </row>
    <row r="59" spans="1:11" x14ac:dyDescent="0.2">
      <c r="A59" s="58" t="s">
        <v>110</v>
      </c>
      <c r="B59" s="119">
        <v>2.3411371237458192E-2</v>
      </c>
      <c r="C59" s="114">
        <v>0.15126933392208586</v>
      </c>
      <c r="D59" s="115">
        <v>1196</v>
      </c>
      <c r="E59" s="116">
        <v>0</v>
      </c>
      <c r="G59" s="58" t="s">
        <v>110</v>
      </c>
      <c r="H59" s="117">
        <v>-1.9323894970753923E-2</v>
      </c>
      <c r="I59" s="132"/>
      <c r="J59" s="130">
        <f t="shared" si="4"/>
        <v>-0.12475427505723052</v>
      </c>
      <c r="K59" s="130">
        <f t="shared" si="1"/>
        <v>2.9906846760294988E-3</v>
      </c>
    </row>
    <row r="60" spans="1:11" x14ac:dyDescent="0.2">
      <c r="A60" s="58" t="s">
        <v>111</v>
      </c>
      <c r="B60" s="119">
        <v>0.20652173913043478</v>
      </c>
      <c r="C60" s="114">
        <v>0.40497856798996174</v>
      </c>
      <c r="D60" s="115">
        <v>1196</v>
      </c>
      <c r="E60" s="116">
        <v>0</v>
      </c>
      <c r="G60" s="58" t="s">
        <v>111</v>
      </c>
      <c r="H60" s="117">
        <v>4.6720161416376194E-2</v>
      </c>
      <c r="I60" s="132"/>
      <c r="J60" s="130">
        <f t="shared" si="4"/>
        <v>9.1539245180822598E-2</v>
      </c>
      <c r="K60" s="130">
        <f t="shared" si="1"/>
        <v>-2.3825282992268895E-2</v>
      </c>
    </row>
    <row r="61" spans="1:11" x14ac:dyDescent="0.2">
      <c r="A61" s="58" t="s">
        <v>112</v>
      </c>
      <c r="B61" s="119">
        <v>1.4214046822742474E-2</v>
      </c>
      <c r="C61" s="114">
        <v>0.11842184437474204</v>
      </c>
      <c r="D61" s="115">
        <v>1196</v>
      </c>
      <c r="E61" s="116">
        <v>0</v>
      </c>
      <c r="G61" s="58" t="s">
        <v>112</v>
      </c>
      <c r="H61" s="117">
        <v>-1.0218733195201653E-3</v>
      </c>
      <c r="I61" s="132"/>
      <c r="J61" s="130">
        <f t="shared" si="4"/>
        <v>-8.5064404259899348E-3</v>
      </c>
      <c r="K61" s="130">
        <f t="shared" si="1"/>
        <v>1.2265435728738667E-4</v>
      </c>
    </row>
    <row r="62" spans="1:11" x14ac:dyDescent="0.2">
      <c r="A62" s="58" t="s">
        <v>113</v>
      </c>
      <c r="B62" s="119">
        <v>7.7759197324414719E-2</v>
      </c>
      <c r="C62" s="114">
        <v>0.26790430229338391</v>
      </c>
      <c r="D62" s="115">
        <v>1196</v>
      </c>
      <c r="E62" s="116">
        <v>0</v>
      </c>
      <c r="G62" s="58" t="s">
        <v>113</v>
      </c>
      <c r="H62" s="117">
        <v>3.1694410053310654E-2</v>
      </c>
      <c r="I62" s="132"/>
      <c r="J62" s="130">
        <f t="shared" si="4"/>
        <v>0.10910566914257507</v>
      </c>
      <c r="K62" s="130">
        <f t="shared" si="1"/>
        <v>-9.1992993928009786E-3</v>
      </c>
    </row>
    <row r="63" spans="1:11" x14ac:dyDescent="0.2">
      <c r="A63" s="58" t="s">
        <v>114</v>
      </c>
      <c r="B63" s="119">
        <v>2.8428093645484948E-2</v>
      </c>
      <c r="C63" s="114">
        <v>0.16626199221491869</v>
      </c>
      <c r="D63" s="115">
        <v>1196</v>
      </c>
      <c r="E63" s="116">
        <v>0</v>
      </c>
      <c r="G63" s="58" t="s">
        <v>114</v>
      </c>
      <c r="H63" s="117">
        <v>2.6150191379512515E-2</v>
      </c>
      <c r="I63" s="132"/>
      <c r="J63" s="130">
        <f t="shared" si="4"/>
        <v>0.15281178188510017</v>
      </c>
      <c r="K63" s="130">
        <f t="shared" si="1"/>
        <v>-4.471256957051124E-3</v>
      </c>
    </row>
    <row r="64" spans="1:11" x14ac:dyDescent="0.2">
      <c r="A64" s="58" t="s">
        <v>115</v>
      </c>
      <c r="B64" s="119">
        <v>0.37876254180602009</v>
      </c>
      <c r="C64" s="114">
        <v>0.48528175705849996</v>
      </c>
      <c r="D64" s="115">
        <v>1196</v>
      </c>
      <c r="E64" s="116">
        <v>0</v>
      </c>
      <c r="G64" s="58" t="s">
        <v>115</v>
      </c>
      <c r="H64" s="117">
        <v>3.4082418850862137E-3</v>
      </c>
      <c r="I64" s="132"/>
      <c r="J64" s="130">
        <f t="shared" si="4"/>
        <v>4.3630890607453381E-3</v>
      </c>
      <c r="K64" s="130">
        <f t="shared" si="1"/>
        <v>-2.6601337072915724E-3</v>
      </c>
    </row>
    <row r="65" spans="1:11" x14ac:dyDescent="0.2">
      <c r="A65" s="58" t="s">
        <v>121</v>
      </c>
      <c r="B65" s="119">
        <v>8.3612040133779263E-4</v>
      </c>
      <c r="C65" s="114">
        <v>2.8915746598312649E-2</v>
      </c>
      <c r="D65" s="115">
        <v>1196</v>
      </c>
      <c r="E65" s="116">
        <v>0</v>
      </c>
      <c r="G65" s="58" t="s">
        <v>121</v>
      </c>
      <c r="H65" s="117">
        <v>-4.5814271692353565E-3</v>
      </c>
      <c r="I65" s="132"/>
      <c r="J65" s="130">
        <f t="shared" si="4"/>
        <v>-0.15830808756565312</v>
      </c>
      <c r="K65" s="130">
        <f t="shared" si="1"/>
        <v>1.3247538708422856E-4</v>
      </c>
    </row>
    <row r="66" spans="1:11" x14ac:dyDescent="0.2">
      <c r="A66" s="58" t="s">
        <v>122</v>
      </c>
      <c r="B66" s="119">
        <v>0.8352842809364549</v>
      </c>
      <c r="C66" s="114">
        <v>0.37107894630211297</v>
      </c>
      <c r="D66" s="115">
        <v>1196</v>
      </c>
      <c r="E66" s="116">
        <v>0</v>
      </c>
      <c r="G66" s="58" t="s">
        <v>122</v>
      </c>
      <c r="H66" s="117">
        <v>5.430391993417439E-2</v>
      </c>
      <c r="I66" s="132"/>
      <c r="J66" s="130">
        <f t="shared" si="4"/>
        <v>2.4104599059210443E-2</v>
      </c>
      <c r="K66" s="130">
        <f t="shared" si="1"/>
        <v>-0.12223601248807739</v>
      </c>
    </row>
    <row r="67" spans="1:11" x14ac:dyDescent="0.2">
      <c r="A67" s="58" t="s">
        <v>123</v>
      </c>
      <c r="B67" s="119">
        <v>0.15551839464882944</v>
      </c>
      <c r="C67" s="114">
        <v>0.36254975546036161</v>
      </c>
      <c r="D67" s="115">
        <v>1196</v>
      </c>
      <c r="E67" s="116">
        <v>0</v>
      </c>
      <c r="G67" s="58" t="s">
        <v>123</v>
      </c>
      <c r="H67" s="117">
        <v>-5.8762980916524363E-2</v>
      </c>
      <c r="I67" s="132"/>
      <c r="J67" s="130">
        <f t="shared" si="4"/>
        <v>-0.1368757135047419</v>
      </c>
      <c r="K67" s="130">
        <f t="shared" si="1"/>
        <v>2.5206814566219798E-2</v>
      </c>
    </row>
    <row r="68" spans="1:11" x14ac:dyDescent="0.2">
      <c r="A68" s="58" t="s">
        <v>124</v>
      </c>
      <c r="B68" s="119">
        <v>8.3612040133779263E-4</v>
      </c>
      <c r="C68" s="114">
        <v>2.8915746598312336E-2</v>
      </c>
      <c r="D68" s="115">
        <v>1196</v>
      </c>
      <c r="E68" s="116">
        <v>0</v>
      </c>
      <c r="G68" s="58" t="s">
        <v>124</v>
      </c>
      <c r="H68" s="117">
        <v>-3.9340738273911961E-3</v>
      </c>
      <c r="I68" s="132"/>
      <c r="J68" s="130">
        <f t="shared" si="4"/>
        <v>-0.13593923486081336</v>
      </c>
      <c r="K68" s="130">
        <f t="shared" si="1"/>
        <v>1.1375668189189401E-4</v>
      </c>
    </row>
    <row r="69" spans="1:11" x14ac:dyDescent="0.2">
      <c r="A69" s="58" t="s">
        <v>125</v>
      </c>
      <c r="B69" s="119">
        <v>6.688963210702341E-3</v>
      </c>
      <c r="C69" s="114">
        <v>8.1546189361772964E-2</v>
      </c>
      <c r="D69" s="115">
        <v>1196</v>
      </c>
      <c r="E69" s="116">
        <v>0</v>
      </c>
      <c r="G69" s="58" t="s">
        <v>125</v>
      </c>
      <c r="H69" s="117">
        <v>1.9153621462544724E-2</v>
      </c>
      <c r="I69" s="132"/>
      <c r="J69" s="130">
        <f t="shared" si="4"/>
        <v>0.23330953588554532</v>
      </c>
      <c r="K69" s="130">
        <f t="shared" si="1"/>
        <v>-1.571107985761248E-3</v>
      </c>
    </row>
    <row r="70" spans="1:11" x14ac:dyDescent="0.2">
      <c r="A70" s="58" t="s">
        <v>127</v>
      </c>
      <c r="B70" s="119">
        <v>8.3612040133779263E-4</v>
      </c>
      <c r="C70" s="114">
        <v>2.8915746598312767E-2</v>
      </c>
      <c r="D70" s="115">
        <v>1196</v>
      </c>
      <c r="E70" s="116">
        <v>0</v>
      </c>
      <c r="G70" s="58" t="s">
        <v>127</v>
      </c>
      <c r="H70" s="117">
        <v>3.9798011951515284E-3</v>
      </c>
      <c r="I70" s="132"/>
      <c r="J70" s="130">
        <f t="shared" si="4"/>
        <v>0.13751931283043614</v>
      </c>
      <c r="K70" s="130">
        <f t="shared" si="1"/>
        <v>-1.1507892287065788E-4</v>
      </c>
    </row>
    <row r="71" spans="1:11" x14ac:dyDescent="0.2">
      <c r="A71" s="58" t="s">
        <v>128</v>
      </c>
      <c r="B71" s="119">
        <v>3.3444816053511705E-3</v>
      </c>
      <c r="C71" s="114">
        <v>5.7758855747154197E-2</v>
      </c>
      <c r="D71" s="115">
        <v>1196</v>
      </c>
      <c r="E71" s="116">
        <v>0</v>
      </c>
      <c r="G71" s="58" t="s">
        <v>128</v>
      </c>
      <c r="H71" s="117">
        <v>9.794239400350244E-3</v>
      </c>
      <c r="I71" s="132"/>
      <c r="J71" s="130">
        <f t="shared" si="4"/>
        <v>0.16900408812753046</v>
      </c>
      <c r="K71" s="130">
        <f t="shared" si="1"/>
        <v>-5.6712781250849143E-4</v>
      </c>
    </row>
    <row r="72" spans="1:11" x14ac:dyDescent="0.2">
      <c r="A72" s="58" t="s">
        <v>129</v>
      </c>
      <c r="B72" s="119">
        <v>5.016722408026756E-3</v>
      </c>
      <c r="C72" s="114">
        <v>7.0680491917503918E-2</v>
      </c>
      <c r="D72" s="115">
        <v>1196</v>
      </c>
      <c r="E72" s="116">
        <v>0</v>
      </c>
      <c r="G72" s="58" t="s">
        <v>129</v>
      </c>
      <c r="H72" s="117">
        <v>1.4533255503753598E-2</v>
      </c>
      <c r="I72" s="132"/>
      <c r="J72" s="130">
        <f t="shared" si="4"/>
        <v>0.20458751492680621</v>
      </c>
      <c r="K72" s="130">
        <f t="shared" ref="K72:K79" si="5">((0-B72)/C72)*H72</f>
        <v>-1.031533688706586E-3</v>
      </c>
    </row>
    <row r="73" spans="1:11" x14ac:dyDescent="0.2">
      <c r="A73" s="58" t="s">
        <v>130</v>
      </c>
      <c r="B73" s="119">
        <v>1.6722408026755853E-3</v>
      </c>
      <c r="C73" s="114">
        <v>4.0875927365469612E-2</v>
      </c>
      <c r="D73" s="115">
        <v>1196</v>
      </c>
      <c r="E73" s="116">
        <v>0</v>
      </c>
      <c r="G73" s="58" t="s">
        <v>130</v>
      </c>
      <c r="H73" s="117">
        <v>5.5975892174241586E-3</v>
      </c>
      <c r="I73" s="132"/>
      <c r="J73" s="130">
        <f t="shared" si="4"/>
        <v>0.13671197353821707</v>
      </c>
      <c r="K73" s="130">
        <f t="shared" si="5"/>
        <v>-2.2899828063352944E-4</v>
      </c>
    </row>
    <row r="74" spans="1:11" x14ac:dyDescent="0.2">
      <c r="A74" s="58" t="s">
        <v>131</v>
      </c>
      <c r="B74" s="119">
        <v>5.8528428093645481E-3</v>
      </c>
      <c r="C74" s="114">
        <v>7.6311572850437145E-2</v>
      </c>
      <c r="D74" s="115">
        <v>1196</v>
      </c>
      <c r="E74" s="116">
        <v>0</v>
      </c>
      <c r="G74" s="58" t="s">
        <v>131</v>
      </c>
      <c r="H74" s="117">
        <v>8.0892590579353333E-3</v>
      </c>
      <c r="I74" s="132"/>
      <c r="J74" s="130">
        <f t="shared" si="4"/>
        <v>0.10538262541104133</v>
      </c>
      <c r="K74" s="130">
        <f t="shared" si="5"/>
        <v>-6.2041915717181602E-4</v>
      </c>
    </row>
    <row r="75" spans="1:11" x14ac:dyDescent="0.2">
      <c r="A75" s="58" t="s">
        <v>132</v>
      </c>
      <c r="B75" s="119">
        <v>8.3612040133779263E-4</v>
      </c>
      <c r="C75" s="114">
        <v>2.8915746598312166E-2</v>
      </c>
      <c r="D75" s="115">
        <v>1196</v>
      </c>
      <c r="E75" s="116">
        <v>0</v>
      </c>
      <c r="G75" s="58" t="s">
        <v>132</v>
      </c>
      <c r="H75" s="117">
        <v>-2.3859813697965763E-3</v>
      </c>
      <c r="I75" s="132"/>
      <c r="J75" s="130">
        <f t="shared" si="4"/>
        <v>-8.2445957049410309E-2</v>
      </c>
      <c r="K75" s="130">
        <f t="shared" si="5"/>
        <v>6.8992432677330806E-5</v>
      </c>
    </row>
    <row r="76" spans="1:11" x14ac:dyDescent="0.2">
      <c r="A76" s="58" t="s">
        <v>133</v>
      </c>
      <c r="B76" s="119">
        <v>0.44899665551839463</v>
      </c>
      <c r="C76" s="114">
        <v>0.49759992666608333</v>
      </c>
      <c r="D76" s="115">
        <v>1196</v>
      </c>
      <c r="E76" s="116">
        <v>0</v>
      </c>
      <c r="G76" s="58" t="s">
        <v>133</v>
      </c>
      <c r="H76" s="117">
        <v>9.6905042075127956E-2</v>
      </c>
      <c r="I76" s="132"/>
      <c r="J76" s="130">
        <f t="shared" si="4"/>
        <v>0.10730508470584472</v>
      </c>
      <c r="K76" s="130">
        <f t="shared" si="5"/>
        <v>-8.74398034704683E-2</v>
      </c>
    </row>
    <row r="77" spans="1:11" x14ac:dyDescent="0.2">
      <c r="A77" s="58" t="s">
        <v>134</v>
      </c>
      <c r="B77" s="119">
        <v>0.49331103678929766</v>
      </c>
      <c r="C77" s="114">
        <v>0.50016439832408477</v>
      </c>
      <c r="D77" s="115">
        <v>1196</v>
      </c>
      <c r="E77" s="116">
        <v>0</v>
      </c>
      <c r="G77" s="58" t="s">
        <v>134</v>
      </c>
      <c r="H77" s="117">
        <v>-0.10501688432561061</v>
      </c>
      <c r="I77" s="132"/>
      <c r="J77" s="130">
        <f t="shared" si="4"/>
        <v>-0.1063868128496494</v>
      </c>
      <c r="K77" s="130">
        <f t="shared" si="5"/>
        <v>0.10357792010114381</v>
      </c>
    </row>
    <row r="78" spans="1:11" x14ac:dyDescent="0.2">
      <c r="A78" s="58" t="s">
        <v>135</v>
      </c>
      <c r="B78" s="119">
        <v>3.3444816053511705E-3</v>
      </c>
      <c r="C78" s="114">
        <v>5.7758855747154128E-2</v>
      </c>
      <c r="D78" s="115">
        <v>1196</v>
      </c>
      <c r="E78" s="116">
        <v>0</v>
      </c>
      <c r="G78" s="58" t="s">
        <v>135</v>
      </c>
      <c r="H78" s="117">
        <v>-5.8030536286068487E-3</v>
      </c>
      <c r="I78" s="132"/>
      <c r="J78" s="130">
        <f t="shared" si="4"/>
        <v>-0.10013434905652673</v>
      </c>
      <c r="K78" s="130">
        <f t="shared" si="5"/>
        <v>3.3602130555881457E-4</v>
      </c>
    </row>
    <row r="79" spans="1:11" x14ac:dyDescent="0.2">
      <c r="A79" s="58" t="s">
        <v>138</v>
      </c>
      <c r="B79" s="119">
        <v>3.678929765886288E-2</v>
      </c>
      <c r="C79" s="114">
        <v>0.18832285751763042</v>
      </c>
      <c r="D79" s="115">
        <v>1196</v>
      </c>
      <c r="E79" s="116">
        <v>0</v>
      </c>
      <c r="G79" s="58" t="s">
        <v>138</v>
      </c>
      <c r="H79" s="117">
        <v>1.1447488462409058E-2</v>
      </c>
      <c r="I79" s="132"/>
      <c r="J79" s="130">
        <f t="shared" si="4"/>
        <v>5.8550212901728238E-2</v>
      </c>
      <c r="K79" s="130">
        <f t="shared" si="5"/>
        <v>-2.2362928538854536E-3</v>
      </c>
    </row>
    <row r="80" spans="1:11" ht="12.75" thickBot="1" x14ac:dyDescent="0.25">
      <c r="A80" s="59" t="s">
        <v>139</v>
      </c>
      <c r="B80" s="120">
        <v>1.1017558528428082</v>
      </c>
      <c r="C80" s="121">
        <v>8.6458390269108865</v>
      </c>
      <c r="D80" s="122">
        <v>1196</v>
      </c>
      <c r="E80" s="123">
        <v>0</v>
      </c>
      <c r="G80" s="59" t="s">
        <v>139</v>
      </c>
      <c r="H80" s="124">
        <v>6.6446818959044803E-3</v>
      </c>
      <c r="I80" s="132"/>
    </row>
    <row r="81" spans="1:9" ht="12.75" thickTop="1" x14ac:dyDescent="0.2">
      <c r="A81" s="72" t="s">
        <v>145</v>
      </c>
      <c r="B81" s="72"/>
      <c r="C81" s="72"/>
      <c r="D81" s="72"/>
      <c r="E81" s="72"/>
      <c r="G81" s="72" t="s">
        <v>146</v>
      </c>
      <c r="H81" s="72"/>
      <c r="I81" s="132"/>
    </row>
    <row r="82" spans="1:9" s="135" customFormat="1" x14ac:dyDescent="0.2">
      <c r="A82" s="64"/>
      <c r="B82" s="125"/>
      <c r="C82" s="126"/>
      <c r="D82" s="127"/>
      <c r="E82" s="127"/>
      <c r="G82" s="64"/>
      <c r="H82" s="126"/>
      <c r="I82" s="136"/>
    </row>
    <row r="83" spans="1:9" s="135" customFormat="1" x14ac:dyDescent="0.2">
      <c r="A83" s="64"/>
      <c r="B83" s="125"/>
      <c r="C83" s="126"/>
      <c r="D83" s="127"/>
      <c r="E83" s="127"/>
      <c r="G83" s="64"/>
      <c r="H83" s="126"/>
      <c r="I83" s="136"/>
    </row>
    <row r="84" spans="1:9" s="135" customFormat="1" x14ac:dyDescent="0.2">
      <c r="A84" s="64"/>
      <c r="B84" s="125"/>
      <c r="C84" s="126"/>
      <c r="D84" s="127"/>
      <c r="E84" s="127"/>
      <c r="G84" s="64"/>
      <c r="H84" s="126"/>
      <c r="I84" s="136"/>
    </row>
    <row r="85" spans="1:9" s="135" customFormat="1" x14ac:dyDescent="0.2">
      <c r="A85" s="64"/>
      <c r="B85" s="125"/>
      <c r="C85" s="126"/>
      <c r="D85" s="127"/>
      <c r="E85" s="127"/>
      <c r="G85" s="64"/>
      <c r="H85" s="126"/>
      <c r="I85" s="136"/>
    </row>
    <row r="86" spans="1:9" s="135" customFormat="1" x14ac:dyDescent="0.2">
      <c r="A86" s="64"/>
      <c r="B86" s="125"/>
      <c r="C86" s="126"/>
      <c r="D86" s="127"/>
      <c r="E86" s="127"/>
      <c r="G86" s="64"/>
      <c r="H86" s="126"/>
      <c r="I86" s="136"/>
    </row>
    <row r="87" spans="1:9" s="135" customFormat="1" x14ac:dyDescent="0.2">
      <c r="A87" s="64"/>
      <c r="B87" s="125"/>
      <c r="C87" s="126"/>
      <c r="D87" s="127"/>
      <c r="E87" s="127"/>
      <c r="G87" s="64"/>
      <c r="H87" s="126"/>
      <c r="I87" s="136"/>
    </row>
    <row r="88" spans="1:9" s="135" customFormat="1" x14ac:dyDescent="0.2">
      <c r="A88" s="64"/>
      <c r="B88" s="125"/>
      <c r="C88" s="126"/>
      <c r="D88" s="127"/>
      <c r="E88" s="127"/>
      <c r="G88" s="64"/>
      <c r="H88" s="126"/>
      <c r="I88" s="136"/>
    </row>
    <row r="89" spans="1:9" s="135" customFormat="1" x14ac:dyDescent="0.2">
      <c r="A89" s="64"/>
      <c r="B89" s="125"/>
      <c r="C89" s="126"/>
      <c r="D89" s="127"/>
      <c r="E89" s="127"/>
      <c r="G89" s="64"/>
      <c r="H89" s="126"/>
      <c r="I89" s="136"/>
    </row>
    <row r="90" spans="1:9" s="135" customFormat="1" x14ac:dyDescent="0.2">
      <c r="A90" s="64"/>
      <c r="B90" s="125"/>
      <c r="C90" s="126"/>
      <c r="D90" s="127"/>
      <c r="E90" s="127"/>
      <c r="G90" s="64"/>
      <c r="H90" s="126"/>
      <c r="I90" s="136"/>
    </row>
    <row r="91" spans="1:9" s="135" customFormat="1" x14ac:dyDescent="0.2">
      <c r="A91" s="64"/>
      <c r="B91" s="125"/>
      <c r="C91" s="126"/>
      <c r="D91" s="127"/>
      <c r="E91" s="127"/>
      <c r="G91" s="64"/>
      <c r="H91" s="126"/>
      <c r="I91" s="136"/>
    </row>
    <row r="92" spans="1:9" s="135" customFormat="1" x14ac:dyDescent="0.2">
      <c r="A92" s="64"/>
      <c r="B92" s="125"/>
      <c r="C92" s="126"/>
      <c r="D92" s="127"/>
      <c r="E92" s="127"/>
      <c r="G92" s="64"/>
      <c r="H92" s="126"/>
      <c r="I92" s="136"/>
    </row>
    <row r="93" spans="1:9" s="135" customFormat="1" x14ac:dyDescent="0.2">
      <c r="A93" s="64"/>
      <c r="B93" s="125"/>
      <c r="C93" s="126"/>
      <c r="D93" s="127"/>
      <c r="E93" s="127"/>
      <c r="G93" s="64"/>
      <c r="H93" s="126"/>
      <c r="I93" s="136"/>
    </row>
    <row r="94" spans="1:9" s="135" customFormat="1" x14ac:dyDescent="0.2">
      <c r="A94" s="64"/>
      <c r="B94" s="125"/>
      <c r="C94" s="126"/>
      <c r="D94" s="127"/>
      <c r="E94" s="127"/>
      <c r="G94" s="64"/>
      <c r="H94" s="126"/>
      <c r="I94" s="136"/>
    </row>
    <row r="95" spans="1:9" s="135" customFormat="1" x14ac:dyDescent="0.2">
      <c r="A95" s="64"/>
      <c r="B95" s="125"/>
      <c r="C95" s="126"/>
      <c r="D95" s="127"/>
      <c r="E95" s="127"/>
      <c r="G95" s="64"/>
      <c r="H95" s="126"/>
      <c r="I95" s="136"/>
    </row>
    <row r="96" spans="1:9" s="135" customFormat="1" x14ac:dyDescent="0.2">
      <c r="A96" s="64"/>
      <c r="B96" s="125"/>
      <c r="C96" s="126"/>
      <c r="D96" s="127"/>
      <c r="E96" s="127"/>
      <c r="G96" s="64"/>
      <c r="H96" s="126"/>
      <c r="I96" s="136"/>
    </row>
    <row r="97" spans="1:9" s="135" customFormat="1" x14ac:dyDescent="0.2">
      <c r="A97" s="64"/>
      <c r="B97" s="125"/>
      <c r="C97" s="126"/>
      <c r="D97" s="127"/>
      <c r="E97" s="127"/>
      <c r="G97" s="64"/>
      <c r="H97" s="126"/>
      <c r="I97" s="136"/>
    </row>
    <row r="98" spans="1:9" s="135" customFormat="1" x14ac:dyDescent="0.2">
      <c r="A98" s="64"/>
      <c r="B98" s="125"/>
      <c r="C98" s="126"/>
      <c r="D98" s="127"/>
      <c r="E98" s="127"/>
      <c r="G98" s="64"/>
      <c r="H98" s="126"/>
      <c r="I98" s="136"/>
    </row>
    <row r="99" spans="1:9" s="135" customFormat="1" x14ac:dyDescent="0.2">
      <c r="A99" s="64"/>
      <c r="B99" s="125"/>
      <c r="C99" s="126"/>
      <c r="D99" s="127"/>
      <c r="E99" s="127"/>
      <c r="G99" s="64"/>
      <c r="H99" s="126"/>
      <c r="I99" s="136"/>
    </row>
    <row r="100" spans="1:9" s="135" customFormat="1" x14ac:dyDescent="0.2">
      <c r="A100" s="64"/>
      <c r="B100" s="125"/>
      <c r="C100" s="126"/>
      <c r="D100" s="127"/>
      <c r="E100" s="127"/>
      <c r="G100" s="64"/>
      <c r="H100" s="126"/>
      <c r="I100" s="136"/>
    </row>
    <row r="101" spans="1:9" s="135" customFormat="1" x14ac:dyDescent="0.2">
      <c r="A101" s="64"/>
      <c r="B101" s="125"/>
      <c r="C101" s="126"/>
      <c r="D101" s="127"/>
      <c r="E101" s="127"/>
      <c r="G101" s="64"/>
      <c r="H101" s="126"/>
      <c r="I101" s="136"/>
    </row>
    <row r="102" spans="1:9" s="135" customFormat="1" x14ac:dyDescent="0.2">
      <c r="A102" s="64"/>
      <c r="B102" s="125"/>
      <c r="C102" s="126"/>
      <c r="D102" s="127"/>
      <c r="E102" s="127"/>
      <c r="G102" s="64"/>
      <c r="H102" s="126"/>
      <c r="I102" s="136"/>
    </row>
    <row r="103" spans="1:9" s="135" customFormat="1" x14ac:dyDescent="0.2">
      <c r="A103" s="64"/>
      <c r="B103" s="125"/>
      <c r="C103" s="126"/>
      <c r="D103" s="127"/>
      <c r="E103" s="127"/>
      <c r="G103" s="64"/>
      <c r="H103" s="126"/>
      <c r="I103" s="136"/>
    </row>
    <row r="104" spans="1:9" s="135" customFormat="1" x14ac:dyDescent="0.2">
      <c r="A104" s="64"/>
      <c r="B104" s="125"/>
      <c r="C104" s="126"/>
      <c r="D104" s="127"/>
      <c r="E104" s="127"/>
      <c r="G104" s="64"/>
      <c r="H104" s="126"/>
      <c r="I104" s="136"/>
    </row>
    <row r="105" spans="1:9" s="135" customFormat="1" x14ac:dyDescent="0.2">
      <c r="A105" s="64"/>
      <c r="B105" s="125"/>
      <c r="C105" s="126"/>
      <c r="D105" s="127"/>
      <c r="E105" s="127"/>
      <c r="G105" s="64"/>
      <c r="H105" s="126"/>
      <c r="I105" s="136"/>
    </row>
    <row r="106" spans="1:9" s="135" customFormat="1" x14ac:dyDescent="0.2">
      <c r="A106" s="64"/>
      <c r="B106" s="125"/>
      <c r="C106" s="126"/>
      <c r="D106" s="127"/>
      <c r="E106" s="127"/>
      <c r="G106" s="64"/>
      <c r="H106" s="126"/>
      <c r="I106" s="136"/>
    </row>
    <row r="107" spans="1:9" s="135" customFormat="1" x14ac:dyDescent="0.2">
      <c r="A107" s="64"/>
      <c r="B107" s="125"/>
      <c r="C107" s="126"/>
      <c r="D107" s="127"/>
      <c r="E107" s="127"/>
      <c r="G107" s="64"/>
      <c r="H107" s="126"/>
      <c r="I107" s="136"/>
    </row>
    <row r="108" spans="1:9" s="135" customFormat="1" x14ac:dyDescent="0.2">
      <c r="A108" s="64"/>
      <c r="B108" s="125"/>
      <c r="C108" s="126"/>
      <c r="D108" s="127"/>
      <c r="E108" s="127"/>
      <c r="G108" s="64"/>
      <c r="H108" s="126"/>
      <c r="I108" s="136"/>
    </row>
    <row r="109" spans="1:9" s="135" customFormat="1" x14ac:dyDescent="0.2">
      <c r="A109" s="64"/>
      <c r="B109" s="125"/>
      <c r="C109" s="126"/>
      <c r="D109" s="127"/>
      <c r="E109" s="127"/>
      <c r="G109" s="64"/>
      <c r="H109" s="126"/>
      <c r="I109" s="136"/>
    </row>
    <row r="110" spans="1:9" s="135" customFormat="1" x14ac:dyDescent="0.2">
      <c r="A110" s="64"/>
      <c r="B110" s="125"/>
      <c r="C110" s="126"/>
      <c r="D110" s="127"/>
      <c r="E110" s="127"/>
      <c r="G110" s="64"/>
      <c r="H110" s="126"/>
      <c r="I110" s="136"/>
    </row>
    <row r="111" spans="1:9" s="135" customFormat="1" x14ac:dyDescent="0.2">
      <c r="A111" s="64"/>
      <c r="B111" s="125"/>
      <c r="C111" s="126"/>
      <c r="D111" s="127"/>
      <c r="E111" s="127"/>
      <c r="G111" s="64"/>
      <c r="H111" s="126"/>
      <c r="I111" s="136"/>
    </row>
    <row r="112" spans="1:9" s="135" customFormat="1" x14ac:dyDescent="0.2">
      <c r="A112" s="64"/>
      <c r="B112" s="125"/>
      <c r="C112" s="126"/>
      <c r="D112" s="127"/>
      <c r="E112" s="127"/>
      <c r="G112" s="64"/>
      <c r="H112" s="126"/>
      <c r="I112" s="136"/>
    </row>
    <row r="113" spans="1:9" s="135" customFormat="1" x14ac:dyDescent="0.2">
      <c r="A113" s="64"/>
      <c r="B113" s="125"/>
      <c r="C113" s="126"/>
      <c r="D113" s="127"/>
      <c r="E113" s="127"/>
      <c r="G113" s="64"/>
      <c r="H113" s="126"/>
      <c r="I113" s="136"/>
    </row>
    <row r="114" spans="1:9" s="135" customFormat="1" x14ac:dyDescent="0.2">
      <c r="A114" s="64"/>
      <c r="B114" s="125"/>
      <c r="C114" s="126"/>
      <c r="D114" s="127"/>
      <c r="E114" s="127"/>
      <c r="G114" s="64"/>
      <c r="H114" s="126"/>
      <c r="I114" s="136"/>
    </row>
    <row r="115" spans="1:9" s="135" customFormat="1" x14ac:dyDescent="0.2">
      <c r="A115" s="64"/>
      <c r="B115" s="125"/>
      <c r="C115" s="126"/>
      <c r="D115" s="127"/>
      <c r="E115" s="127"/>
      <c r="G115" s="64"/>
      <c r="H115" s="126"/>
      <c r="I115" s="136"/>
    </row>
    <row r="116" spans="1:9" s="135" customFormat="1" x14ac:dyDescent="0.2">
      <c r="A116" s="64"/>
      <c r="B116" s="125"/>
      <c r="C116" s="126"/>
      <c r="D116" s="127"/>
      <c r="E116" s="127"/>
      <c r="G116" s="64"/>
      <c r="H116" s="126"/>
      <c r="I116" s="136"/>
    </row>
    <row r="117" spans="1:9" s="135" customFormat="1" x14ac:dyDescent="0.2">
      <c r="A117" s="64"/>
      <c r="B117" s="125"/>
      <c r="C117" s="126"/>
      <c r="D117" s="127"/>
      <c r="E117" s="127"/>
      <c r="G117" s="64"/>
      <c r="H117" s="126"/>
      <c r="I117" s="136"/>
    </row>
    <row r="118" spans="1:9" s="135" customFormat="1" x14ac:dyDescent="0.2">
      <c r="A118" s="64"/>
      <c r="B118" s="125"/>
      <c r="C118" s="126"/>
      <c r="D118" s="127"/>
      <c r="E118" s="127"/>
      <c r="G118" s="64"/>
      <c r="H118" s="126"/>
      <c r="I118" s="136"/>
    </row>
    <row r="119" spans="1:9" s="135" customFormat="1" x14ac:dyDescent="0.2">
      <c r="A119" s="64"/>
      <c r="B119" s="125"/>
      <c r="C119" s="126"/>
      <c r="D119" s="127"/>
      <c r="E119" s="127"/>
      <c r="G119" s="64"/>
      <c r="H119" s="126"/>
      <c r="I119" s="136"/>
    </row>
    <row r="120" spans="1:9" s="135" customFormat="1" x14ac:dyDescent="0.2">
      <c r="A120" s="64"/>
      <c r="B120" s="125"/>
      <c r="C120" s="126"/>
      <c r="D120" s="127"/>
      <c r="E120" s="127"/>
      <c r="G120" s="64"/>
      <c r="H120" s="126"/>
      <c r="I120" s="136"/>
    </row>
    <row r="121" spans="1:9" s="135" customFormat="1" x14ac:dyDescent="0.2">
      <c r="A121" s="64"/>
      <c r="B121" s="125"/>
      <c r="C121" s="126"/>
      <c r="D121" s="127"/>
      <c r="E121" s="127"/>
      <c r="G121" s="64"/>
      <c r="H121" s="126"/>
      <c r="I121" s="136"/>
    </row>
    <row r="122" spans="1:9" s="135" customFormat="1" x14ac:dyDescent="0.2">
      <c r="A122" s="64"/>
      <c r="B122" s="125"/>
      <c r="C122" s="126"/>
      <c r="D122" s="127"/>
      <c r="E122" s="127"/>
      <c r="G122" s="64"/>
      <c r="H122" s="126"/>
      <c r="I122" s="136"/>
    </row>
    <row r="123" spans="1:9" s="135" customFormat="1" x14ac:dyDescent="0.2">
      <c r="A123" s="64"/>
      <c r="B123" s="125"/>
      <c r="C123" s="126"/>
      <c r="D123" s="127"/>
      <c r="E123" s="127"/>
      <c r="G123" s="64"/>
      <c r="H123" s="126"/>
      <c r="I123" s="136"/>
    </row>
    <row r="124" spans="1:9" s="135" customFormat="1" x14ac:dyDescent="0.2">
      <c r="A124" s="64"/>
      <c r="B124" s="125"/>
      <c r="C124" s="126"/>
      <c r="D124" s="127"/>
      <c r="E124" s="127"/>
      <c r="G124" s="64"/>
      <c r="H124" s="126"/>
      <c r="I124" s="136"/>
    </row>
    <row r="125" spans="1:9" s="135" customFormat="1" x14ac:dyDescent="0.2">
      <c r="A125" s="64"/>
      <c r="B125" s="125"/>
      <c r="C125" s="126"/>
      <c r="D125" s="127"/>
      <c r="E125" s="127"/>
      <c r="G125" s="64"/>
      <c r="H125" s="126"/>
      <c r="I125" s="136"/>
    </row>
    <row r="126" spans="1:9" s="135" customFormat="1" x14ac:dyDescent="0.2">
      <c r="A126" s="64"/>
      <c r="B126" s="125"/>
      <c r="C126" s="126"/>
      <c r="D126" s="127"/>
      <c r="E126" s="127"/>
      <c r="G126" s="64"/>
      <c r="H126" s="126"/>
      <c r="I126" s="136"/>
    </row>
    <row r="127" spans="1:9" s="135" customFormat="1" x14ac:dyDescent="0.2">
      <c r="A127" s="64"/>
      <c r="B127" s="125"/>
      <c r="C127" s="126"/>
      <c r="D127" s="127"/>
      <c r="E127" s="127"/>
      <c r="G127" s="64"/>
      <c r="H127" s="126"/>
      <c r="I127" s="136"/>
    </row>
    <row r="128" spans="1:9" s="135" customFormat="1" x14ac:dyDescent="0.2">
      <c r="A128" s="72"/>
      <c r="B128" s="137"/>
      <c r="C128" s="137"/>
      <c r="D128" s="137"/>
      <c r="E128" s="137"/>
      <c r="G128" s="72"/>
      <c r="H128" s="137"/>
      <c r="I128" s="136"/>
    </row>
  </sheetData>
  <mergeCells count="9">
    <mergeCell ref="G128:H128"/>
    <mergeCell ref="A128:E128"/>
    <mergeCell ref="J5:K5"/>
    <mergeCell ref="A5:E5"/>
    <mergeCell ref="A6"/>
    <mergeCell ref="A81:E81"/>
    <mergeCell ref="G4:H4"/>
    <mergeCell ref="G5:G6"/>
    <mergeCell ref="G81:H81"/>
  </mergeCells>
  <pageMargins left="0.45" right="0.45" top="0.5" bottom="0.5" header="0" footer="0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workbookViewId="0">
      <selection sqref="A1:XFD1048576"/>
    </sheetView>
  </sheetViews>
  <sheetFormatPr defaultRowHeight="15" x14ac:dyDescent="0.25"/>
  <cols>
    <col min="1" max="1" width="35" style="103" bestFit="1" customWidth="1"/>
    <col min="2" max="2" width="6.42578125" style="103" bestFit="1" customWidth="1"/>
    <col min="3" max="3" width="8.85546875" style="104" bestFit="1" customWidth="1"/>
    <col min="4" max="4" width="7.5703125" style="103" bestFit="1" customWidth="1"/>
    <col min="5" max="5" width="8.85546875" style="103" bestFit="1" customWidth="1"/>
    <col min="6" max="6" width="9.140625" style="103"/>
    <col min="7" max="7" width="37.5703125" style="103" customWidth="1"/>
    <col min="8" max="8" width="10.28515625" style="104" bestFit="1" customWidth="1"/>
    <col min="9" max="9" width="9.140625" style="103"/>
    <col min="10" max="10" width="12" style="103" bestFit="1" customWidth="1"/>
    <col min="11" max="11" width="15.28515625" style="103" bestFit="1" customWidth="1"/>
    <col min="12" max="16384" width="9.140625" style="103"/>
  </cols>
  <sheetData>
    <row r="1" spans="1:11" x14ac:dyDescent="0.25">
      <c r="A1" s="103" t="s">
        <v>13</v>
      </c>
    </row>
    <row r="4" spans="1:11" ht="15.75" thickBot="1" x14ac:dyDescent="0.3">
      <c r="G4" s="75" t="s">
        <v>8</v>
      </c>
      <c r="H4" s="75"/>
      <c r="I4" s="138"/>
    </row>
    <row r="5" spans="1:11" ht="16.5" thickTop="1" thickBot="1" x14ac:dyDescent="0.3">
      <c r="A5" s="75" t="s">
        <v>0</v>
      </c>
      <c r="B5" s="75"/>
      <c r="C5" s="75"/>
      <c r="D5" s="75"/>
      <c r="E5" s="75"/>
      <c r="G5" s="76"/>
      <c r="H5" s="63" t="s">
        <v>6</v>
      </c>
      <c r="I5" s="138"/>
      <c r="J5" s="105" t="s">
        <v>10</v>
      </c>
      <c r="K5" s="105"/>
    </row>
    <row r="6" spans="1:11" ht="27.75" thickTop="1" thickBot="1" x14ac:dyDescent="0.3">
      <c r="A6" s="79"/>
      <c r="B6" s="48" t="s">
        <v>1</v>
      </c>
      <c r="C6" s="62" t="s">
        <v>3</v>
      </c>
      <c r="D6" s="49" t="s">
        <v>4</v>
      </c>
      <c r="E6" s="50" t="s">
        <v>2</v>
      </c>
      <c r="G6" s="77"/>
      <c r="H6" s="139" t="s">
        <v>7</v>
      </c>
      <c r="I6" s="138"/>
      <c r="J6" s="107" t="s">
        <v>11</v>
      </c>
      <c r="K6" s="107" t="s">
        <v>12</v>
      </c>
    </row>
    <row r="7" spans="1:11" ht="15.75" thickTop="1" x14ac:dyDescent="0.25">
      <c r="A7" s="51" t="s">
        <v>53</v>
      </c>
      <c r="B7" s="140">
        <v>6.5022421524663671E-2</v>
      </c>
      <c r="C7" s="141">
        <v>0.24653087469694132</v>
      </c>
      <c r="D7" s="142">
        <v>3570</v>
      </c>
      <c r="E7" s="143">
        <v>2</v>
      </c>
      <c r="G7" s="51" t="s">
        <v>53</v>
      </c>
      <c r="H7" s="144">
        <v>0.12125505004502141</v>
      </c>
      <c r="I7" s="138"/>
      <c r="J7" s="103">
        <f>((1-B7)/C7)*H7</f>
        <v>0.45986432007092709</v>
      </c>
      <c r="K7" s="103">
        <f>((0-B7)/C7)*H7</f>
        <v>-3.1980971899416989E-2</v>
      </c>
    </row>
    <row r="8" spans="1:11" x14ac:dyDescent="0.25">
      <c r="A8" s="52" t="s">
        <v>54</v>
      </c>
      <c r="B8" s="145">
        <v>0.58884529147982068</v>
      </c>
      <c r="C8" s="146">
        <v>0.4919742658203109</v>
      </c>
      <c r="D8" s="147">
        <v>3570</v>
      </c>
      <c r="E8" s="148">
        <v>2</v>
      </c>
      <c r="G8" s="52" t="s">
        <v>54</v>
      </c>
      <c r="H8" s="149">
        <v>7.6358563570330218E-2</v>
      </c>
      <c r="I8" s="138"/>
      <c r="J8" s="103">
        <f t="shared" ref="J8:J71" si="0">((1-B8)/C8)*H8</f>
        <v>6.3814685297473486E-2</v>
      </c>
      <c r="K8" s="103">
        <f t="shared" ref="K8:K71" si="1">((0-B8)/C8)*H8</f>
        <v>-9.1393765378317532E-2</v>
      </c>
    </row>
    <row r="9" spans="1:11" x14ac:dyDescent="0.25">
      <c r="A9" s="52" t="s">
        <v>55</v>
      </c>
      <c r="B9" s="145">
        <v>2.4417625596407522E-2</v>
      </c>
      <c r="C9" s="146">
        <v>0.1542120551833972</v>
      </c>
      <c r="D9" s="147">
        <v>3570</v>
      </c>
      <c r="E9" s="148">
        <v>7</v>
      </c>
      <c r="G9" s="52" t="s">
        <v>55</v>
      </c>
      <c r="H9" s="149">
        <v>0.11192810078921801</v>
      </c>
      <c r="I9" s="138"/>
      <c r="J9" s="103">
        <f t="shared" si="0"/>
        <v>0.70808395751272046</v>
      </c>
      <c r="K9" s="103">
        <f t="shared" si="1"/>
        <v>-1.772246959252206E-2</v>
      </c>
    </row>
    <row r="10" spans="1:11" x14ac:dyDescent="0.25">
      <c r="A10" s="52" t="s">
        <v>56</v>
      </c>
      <c r="B10" s="145">
        <v>0.48122197309417042</v>
      </c>
      <c r="C10" s="146">
        <v>0.49957725816165111</v>
      </c>
      <c r="D10" s="147">
        <v>3570</v>
      </c>
      <c r="E10" s="148">
        <v>2</v>
      </c>
      <c r="G10" s="52" t="s">
        <v>56</v>
      </c>
      <c r="H10" s="149">
        <v>0.10188070061624614</v>
      </c>
      <c r="I10" s="138"/>
      <c r="J10" s="103">
        <f t="shared" si="0"/>
        <v>0.10579638680906008</v>
      </c>
      <c r="K10" s="103">
        <f t="shared" si="1"/>
        <v>-9.8137437142709977E-2</v>
      </c>
    </row>
    <row r="11" spans="1:11" x14ac:dyDescent="0.25">
      <c r="A11" s="52" t="s">
        <v>57</v>
      </c>
      <c r="B11" s="145">
        <v>2.2434099831744251E-3</v>
      </c>
      <c r="C11" s="146">
        <v>4.7291601565510627E-2</v>
      </c>
      <c r="D11" s="147">
        <v>3570</v>
      </c>
      <c r="E11" s="148">
        <v>4</v>
      </c>
      <c r="G11" s="52" t="s">
        <v>57</v>
      </c>
      <c r="H11" s="149">
        <v>1.4340401508553329E-2</v>
      </c>
      <c r="I11" s="138"/>
      <c r="J11" s="103">
        <f t="shared" si="0"/>
        <v>0.3025532998459749</v>
      </c>
      <c r="K11" s="103">
        <f t="shared" si="1"/>
        <v>-6.8027723405503064E-4</v>
      </c>
    </row>
    <row r="12" spans="1:11" x14ac:dyDescent="0.25">
      <c r="A12" s="52" t="s">
        <v>58</v>
      </c>
      <c r="B12" s="145">
        <v>1.4009526478005044E-3</v>
      </c>
      <c r="C12" s="146">
        <v>3.7403074465596944E-2</v>
      </c>
      <c r="D12" s="147">
        <v>3570</v>
      </c>
      <c r="E12" s="148">
        <v>1</v>
      </c>
      <c r="G12" s="52" t="s">
        <v>58</v>
      </c>
      <c r="H12" s="149">
        <v>5.4257747589823442E-2</v>
      </c>
      <c r="I12" s="138"/>
      <c r="J12" s="103">
        <f t="shared" si="0"/>
        <v>1.4485904121199911</v>
      </c>
      <c r="K12" s="103">
        <f t="shared" si="1"/>
        <v>-2.0322536645903354E-3</v>
      </c>
    </row>
    <row r="13" spans="1:11" x14ac:dyDescent="0.25">
      <c r="A13" s="52" t="s">
        <v>59</v>
      </c>
      <c r="B13" s="145">
        <v>4.4843049327354259E-3</v>
      </c>
      <c r="C13" s="146">
        <v>6.6805277610235955E-2</v>
      </c>
      <c r="D13" s="147">
        <v>3570</v>
      </c>
      <c r="E13" s="148">
        <v>2</v>
      </c>
      <c r="G13" s="52" t="s">
        <v>59</v>
      </c>
      <c r="H13" s="149">
        <v>7.8158562368427248E-2</v>
      </c>
      <c r="I13" s="138"/>
      <c r="J13" s="103">
        <f t="shared" si="0"/>
        <v>1.1646995316091791</v>
      </c>
      <c r="K13" s="103">
        <f t="shared" si="1"/>
        <v>-5.2463942865278342E-3</v>
      </c>
    </row>
    <row r="14" spans="1:11" x14ac:dyDescent="0.25">
      <c r="A14" s="52" t="s">
        <v>60</v>
      </c>
      <c r="B14" s="145">
        <v>0.13901345291479822</v>
      </c>
      <c r="C14" s="146">
        <v>0.34591209458426253</v>
      </c>
      <c r="D14" s="147">
        <v>3570</v>
      </c>
      <c r="E14" s="148">
        <v>2</v>
      </c>
      <c r="G14" s="52" t="s">
        <v>60</v>
      </c>
      <c r="H14" s="149">
        <v>5.0115449187445114E-2</v>
      </c>
      <c r="I14" s="138"/>
      <c r="J14" s="103">
        <f t="shared" si="0"/>
        <v>0.12473899648805552</v>
      </c>
      <c r="K14" s="103">
        <f t="shared" si="1"/>
        <v>-2.0140150474633967E-2</v>
      </c>
    </row>
    <row r="15" spans="1:11" x14ac:dyDescent="0.25">
      <c r="A15" s="52" t="s">
        <v>61</v>
      </c>
      <c r="B15" s="145">
        <v>0.14073451079338378</v>
      </c>
      <c r="C15" s="146">
        <v>0.34765002852245858</v>
      </c>
      <c r="D15" s="147">
        <v>3570</v>
      </c>
      <c r="E15" s="148">
        <v>3</v>
      </c>
      <c r="G15" s="52" t="s">
        <v>61</v>
      </c>
      <c r="H15" s="149">
        <v>6.8768894128810487E-2</v>
      </c>
      <c r="I15" s="138"/>
      <c r="J15" s="103">
        <f t="shared" si="0"/>
        <v>0.16997190452401478</v>
      </c>
      <c r="K15" s="103">
        <f t="shared" si="1"/>
        <v>-2.7838791540311717E-2</v>
      </c>
    </row>
    <row r="16" spans="1:11" x14ac:dyDescent="0.25">
      <c r="A16" s="52" t="s">
        <v>62</v>
      </c>
      <c r="B16" s="145">
        <v>1.2899607403252944E-2</v>
      </c>
      <c r="C16" s="146">
        <v>0.11279407945282541</v>
      </c>
      <c r="D16" s="147">
        <v>3570</v>
      </c>
      <c r="E16" s="148">
        <v>4</v>
      </c>
      <c r="G16" s="52" t="s">
        <v>62</v>
      </c>
      <c r="H16" s="149">
        <v>8.2855371707871675E-2</v>
      </c>
      <c r="I16" s="138"/>
      <c r="J16" s="103">
        <f t="shared" si="0"/>
        <v>0.72509630237991052</v>
      </c>
      <c r="K16" s="103">
        <f t="shared" si="1"/>
        <v>-9.4756903151920115E-3</v>
      </c>
    </row>
    <row r="17" spans="1:11" x14ac:dyDescent="0.25">
      <c r="A17" s="52" t="s">
        <v>63</v>
      </c>
      <c r="B17" s="145">
        <v>1.6820857863751051E-3</v>
      </c>
      <c r="C17" s="146">
        <v>4.0967247287523718E-2</v>
      </c>
      <c r="D17" s="147">
        <v>3570</v>
      </c>
      <c r="E17" s="148">
        <v>3</v>
      </c>
      <c r="G17" s="52" t="s">
        <v>63</v>
      </c>
      <c r="H17" s="149">
        <v>6.7046544201830788E-2</v>
      </c>
      <c r="I17" s="138"/>
      <c r="J17" s="103">
        <f t="shared" si="0"/>
        <v>1.6338360664810281</v>
      </c>
      <c r="K17" s="103">
        <f t="shared" si="1"/>
        <v>-2.7528830100775536E-3</v>
      </c>
    </row>
    <row r="18" spans="1:11" x14ac:dyDescent="0.25">
      <c r="A18" s="52" t="s">
        <v>64</v>
      </c>
      <c r="B18" s="145">
        <v>5.6069526212503505E-4</v>
      </c>
      <c r="C18" s="146">
        <v>2.3665731683497868E-2</v>
      </c>
      <c r="D18" s="147">
        <v>3570</v>
      </c>
      <c r="E18" s="148">
        <v>3</v>
      </c>
      <c r="G18" s="52" t="s">
        <v>64</v>
      </c>
      <c r="H18" s="149">
        <v>9.5155250279329087E-4</v>
      </c>
      <c r="I18" s="138"/>
      <c r="J18" s="103">
        <f t="shared" si="0"/>
        <v>4.0185487798649284E-2</v>
      </c>
      <c r="K18" s="103">
        <f t="shared" si="1"/>
        <v>-2.2544453182972956E-5</v>
      </c>
    </row>
    <row r="19" spans="1:11" x14ac:dyDescent="0.25">
      <c r="A19" s="52" t="s">
        <v>65</v>
      </c>
      <c r="B19" s="145">
        <v>0.39747899159663863</v>
      </c>
      <c r="C19" s="146">
        <v>0.93692612934408803</v>
      </c>
      <c r="D19" s="147">
        <v>3570</v>
      </c>
      <c r="E19" s="148">
        <v>0</v>
      </c>
      <c r="G19" s="52" t="s">
        <v>65</v>
      </c>
      <c r="H19" s="149">
        <v>5.0159084018841102E-2</v>
      </c>
      <c r="I19" s="138"/>
    </row>
    <row r="20" spans="1:11" x14ac:dyDescent="0.25">
      <c r="A20" s="52" t="s">
        <v>66</v>
      </c>
      <c r="B20" s="145">
        <v>0.10170916223031662</v>
      </c>
      <c r="C20" s="146">
        <v>0.53356899642425404</v>
      </c>
      <c r="D20" s="147">
        <v>3570</v>
      </c>
      <c r="E20" s="148">
        <v>1</v>
      </c>
      <c r="G20" s="52" t="s">
        <v>66</v>
      </c>
      <c r="H20" s="149">
        <v>5.9807697883694402E-2</v>
      </c>
      <c r="I20" s="138"/>
    </row>
    <row r="21" spans="1:11" x14ac:dyDescent="0.25">
      <c r="A21" s="52" t="s">
        <v>67</v>
      </c>
      <c r="B21" s="145">
        <v>9.61053516391146E-2</v>
      </c>
      <c r="C21" s="146">
        <v>0.33395490657680099</v>
      </c>
      <c r="D21" s="147">
        <v>3570</v>
      </c>
      <c r="E21" s="148">
        <v>1</v>
      </c>
      <c r="G21" s="52" t="s">
        <v>67</v>
      </c>
      <c r="H21" s="149">
        <v>2.8742157602849799E-2</v>
      </c>
      <c r="I21" s="138"/>
    </row>
    <row r="22" spans="1:11" x14ac:dyDescent="0.25">
      <c r="A22" s="52" t="s">
        <v>68</v>
      </c>
      <c r="B22" s="145">
        <v>2.8019052956010089E-4</v>
      </c>
      <c r="C22" s="146">
        <v>1.67365475181489E-2</v>
      </c>
      <c r="D22" s="147">
        <v>3570</v>
      </c>
      <c r="E22" s="148">
        <v>1</v>
      </c>
      <c r="G22" s="52" t="s">
        <v>68</v>
      </c>
      <c r="H22" s="149">
        <v>-3.0766856021390498E-4</v>
      </c>
      <c r="I22" s="138"/>
    </row>
    <row r="23" spans="1:11" x14ac:dyDescent="0.25">
      <c r="A23" s="52" t="s">
        <v>69</v>
      </c>
      <c r="B23" s="145">
        <v>0.18156346315494537</v>
      </c>
      <c r="C23" s="146">
        <v>0.70905500588182602</v>
      </c>
      <c r="D23" s="147">
        <v>3570</v>
      </c>
      <c r="E23" s="148">
        <v>1</v>
      </c>
      <c r="G23" s="52" t="s">
        <v>69</v>
      </c>
      <c r="H23" s="149">
        <v>2.0799691687743701E-2</v>
      </c>
      <c r="I23" s="138"/>
    </row>
    <row r="24" spans="1:11" x14ac:dyDescent="0.25">
      <c r="A24" s="52" t="s">
        <v>70</v>
      </c>
      <c r="B24" s="145">
        <v>0.61193611655926028</v>
      </c>
      <c r="C24" s="146">
        <v>1.63558182705197</v>
      </c>
      <c r="D24" s="147">
        <v>3570</v>
      </c>
      <c r="E24" s="148">
        <v>1</v>
      </c>
      <c r="G24" s="52" t="s">
        <v>70</v>
      </c>
      <c r="H24" s="149">
        <v>3.8121737117117402E-2</v>
      </c>
      <c r="I24" s="138"/>
    </row>
    <row r="25" spans="1:11" x14ac:dyDescent="0.25">
      <c r="A25" s="52" t="s">
        <v>71</v>
      </c>
      <c r="B25" s="145">
        <v>0.62415919282511212</v>
      </c>
      <c r="C25" s="146">
        <v>1.6037045127059599</v>
      </c>
      <c r="D25" s="147">
        <v>3570</v>
      </c>
      <c r="E25" s="148">
        <v>2</v>
      </c>
      <c r="G25" s="52" t="s">
        <v>71</v>
      </c>
      <c r="H25" s="149">
        <v>5.5062588049171697E-2</v>
      </c>
      <c r="I25" s="138"/>
    </row>
    <row r="26" spans="1:11" x14ac:dyDescent="0.25">
      <c r="A26" s="52" t="s">
        <v>72</v>
      </c>
      <c r="B26" s="145">
        <v>0.27038386102549733</v>
      </c>
      <c r="C26" s="146">
        <v>0.67788993530709696</v>
      </c>
      <c r="D26" s="147">
        <v>3570</v>
      </c>
      <c r="E26" s="148">
        <v>1</v>
      </c>
      <c r="G26" s="52" t="s">
        <v>72</v>
      </c>
      <c r="H26" s="149">
        <v>4.78066565166471E-3</v>
      </c>
      <c r="I26" s="138"/>
    </row>
    <row r="27" spans="1:11" x14ac:dyDescent="0.25">
      <c r="A27" s="52" t="s">
        <v>73</v>
      </c>
      <c r="B27" s="145">
        <v>0.17503506311360448</v>
      </c>
      <c r="C27" s="146">
        <v>0.89967120182729299</v>
      </c>
      <c r="D27" s="147">
        <v>3570</v>
      </c>
      <c r="E27" s="148">
        <v>5</v>
      </c>
      <c r="G27" s="52" t="s">
        <v>73</v>
      </c>
      <c r="H27" s="149">
        <v>9.8365175593414303E-3</v>
      </c>
      <c r="I27" s="138"/>
    </row>
    <row r="28" spans="1:11" x14ac:dyDescent="0.25">
      <c r="A28" s="52" t="s">
        <v>74</v>
      </c>
      <c r="B28" s="145">
        <v>0.39427930454290522</v>
      </c>
      <c r="C28" s="146">
        <v>0.4884899043076083</v>
      </c>
      <c r="D28" s="147">
        <v>3570</v>
      </c>
      <c r="E28" s="148">
        <v>4</v>
      </c>
      <c r="G28" s="52" t="s">
        <v>74</v>
      </c>
      <c r="H28" s="149">
        <v>9.0953959756609679E-2</v>
      </c>
      <c r="I28" s="138"/>
      <c r="J28" s="103">
        <f t="shared" ref="J28:J52" si="2">((1-B28)/C28)*H28</f>
        <v>0.11278164660626774</v>
      </c>
      <c r="K28" s="103">
        <f t="shared" ref="K28:K52" si="3">((0-B28)/C28)*H28</f>
        <v>-7.3412497744635388E-2</v>
      </c>
    </row>
    <row r="29" spans="1:11" x14ac:dyDescent="0.25">
      <c r="A29" s="52" t="s">
        <v>75</v>
      </c>
      <c r="B29" s="150">
        <v>1.9533969679955081</v>
      </c>
      <c r="C29" s="146">
        <v>1.0381169096208078</v>
      </c>
      <c r="D29" s="147">
        <v>3570</v>
      </c>
      <c r="E29" s="148">
        <v>8</v>
      </c>
      <c r="G29" s="52" t="s">
        <v>75</v>
      </c>
      <c r="H29" s="149">
        <v>-3.42672439600646E-2</v>
      </c>
      <c r="I29" s="138"/>
    </row>
    <row r="30" spans="1:11" x14ac:dyDescent="0.25">
      <c r="A30" s="52" t="s">
        <v>76</v>
      </c>
      <c r="B30" s="151">
        <v>2.8011204481792715E-4</v>
      </c>
      <c r="C30" s="146">
        <v>1.6736548175113802E-2</v>
      </c>
      <c r="D30" s="147">
        <v>3570</v>
      </c>
      <c r="E30" s="148">
        <v>0</v>
      </c>
      <c r="G30" s="52" t="s">
        <v>76</v>
      </c>
      <c r="H30" s="149">
        <v>1.3278023048528013E-2</v>
      </c>
      <c r="I30" s="138"/>
      <c r="J30" s="103">
        <f t="shared" si="2"/>
        <v>0.79313270427403948</v>
      </c>
      <c r="K30" s="103">
        <f t="shared" si="3"/>
        <v>-2.2222827242197798E-4</v>
      </c>
    </row>
    <row r="31" spans="1:11" x14ac:dyDescent="0.25">
      <c r="A31" s="52" t="s">
        <v>77</v>
      </c>
      <c r="B31" s="151">
        <v>9.2436974789915968E-3</v>
      </c>
      <c r="C31" s="146">
        <v>9.571216010129506E-2</v>
      </c>
      <c r="D31" s="147">
        <v>3570</v>
      </c>
      <c r="E31" s="148">
        <v>0</v>
      </c>
      <c r="G31" s="52" t="s">
        <v>77</v>
      </c>
      <c r="H31" s="149">
        <v>6.779938558648442E-2</v>
      </c>
      <c r="I31" s="138"/>
      <c r="J31" s="103">
        <f t="shared" si="2"/>
        <v>0.7018195859937818</v>
      </c>
      <c r="K31" s="103">
        <f t="shared" si="3"/>
        <v>-6.5479350686442747E-3</v>
      </c>
    </row>
    <row r="32" spans="1:11" x14ac:dyDescent="0.25">
      <c r="A32" s="52" t="s">
        <v>78</v>
      </c>
      <c r="B32" s="151">
        <v>0.23809523809523808</v>
      </c>
      <c r="C32" s="146">
        <v>0.42597737487521548</v>
      </c>
      <c r="D32" s="147">
        <v>3570</v>
      </c>
      <c r="E32" s="148">
        <v>0</v>
      </c>
      <c r="G32" s="52" t="s">
        <v>78</v>
      </c>
      <c r="H32" s="149">
        <v>5.608145110981496E-2</v>
      </c>
      <c r="I32" s="138"/>
      <c r="J32" s="103">
        <f t="shared" si="2"/>
        <v>0.10030749794543414</v>
      </c>
      <c r="K32" s="103">
        <f t="shared" si="3"/>
        <v>-3.134609310794817E-2</v>
      </c>
    </row>
    <row r="33" spans="1:11" x14ac:dyDescent="0.25">
      <c r="A33" s="52" t="s">
        <v>79</v>
      </c>
      <c r="B33" s="151">
        <v>2.3809523809523808E-2</v>
      </c>
      <c r="C33" s="146">
        <v>0.15247669576169157</v>
      </c>
      <c r="D33" s="147">
        <v>3570</v>
      </c>
      <c r="E33" s="148">
        <v>0</v>
      </c>
      <c r="G33" s="52" t="s">
        <v>79</v>
      </c>
      <c r="H33" s="149">
        <v>1.722307673499655E-2</v>
      </c>
      <c r="I33" s="138"/>
      <c r="J33" s="103">
        <f t="shared" si="2"/>
        <v>0.11026605341500005</v>
      </c>
      <c r="K33" s="103">
        <f t="shared" si="3"/>
        <v>-2.6894159369512207E-3</v>
      </c>
    </row>
    <row r="34" spans="1:11" x14ac:dyDescent="0.25">
      <c r="A34" s="52" t="s">
        <v>80</v>
      </c>
      <c r="B34" s="151">
        <v>1.9327731092436976E-2</v>
      </c>
      <c r="C34" s="146">
        <v>0.13769343006169782</v>
      </c>
      <c r="D34" s="147">
        <v>3570</v>
      </c>
      <c r="E34" s="148">
        <v>0</v>
      </c>
      <c r="G34" s="52" t="s">
        <v>80</v>
      </c>
      <c r="H34" s="149">
        <v>-7.2866398323275317E-3</v>
      </c>
      <c r="I34" s="138"/>
      <c r="J34" s="103">
        <f t="shared" si="2"/>
        <v>-5.1896489279691586E-2</v>
      </c>
      <c r="K34" s="103">
        <f t="shared" si="3"/>
        <v>1.0228099858036904E-3</v>
      </c>
    </row>
    <row r="35" spans="1:11" x14ac:dyDescent="0.25">
      <c r="A35" s="52" t="s">
        <v>81</v>
      </c>
      <c r="B35" s="151">
        <v>1.7366946778711485E-2</v>
      </c>
      <c r="C35" s="146">
        <v>0.13065265968900786</v>
      </c>
      <c r="D35" s="147">
        <v>3570</v>
      </c>
      <c r="E35" s="148">
        <v>0</v>
      </c>
      <c r="G35" s="52" t="s">
        <v>81</v>
      </c>
      <c r="H35" s="149">
        <v>-5.7598732235229159E-3</v>
      </c>
      <c r="I35" s="138"/>
      <c r="J35" s="103">
        <f t="shared" si="2"/>
        <v>-4.3319759622727716E-2</v>
      </c>
      <c r="K35" s="103">
        <f t="shared" si="3"/>
        <v>7.6562859082357992E-4</v>
      </c>
    </row>
    <row r="36" spans="1:11" x14ac:dyDescent="0.25">
      <c r="A36" s="52" t="s">
        <v>82</v>
      </c>
      <c r="B36" s="151">
        <v>0.46078431372549017</v>
      </c>
      <c r="C36" s="146">
        <v>0.49852958456422153</v>
      </c>
      <c r="D36" s="147">
        <v>3570</v>
      </c>
      <c r="E36" s="148">
        <v>0</v>
      </c>
      <c r="G36" s="52" t="s">
        <v>82</v>
      </c>
      <c r="H36" s="149">
        <v>-4.3242370885555687E-2</v>
      </c>
      <c r="I36" s="138"/>
      <c r="J36" s="103">
        <f t="shared" si="2"/>
        <v>-4.6771476388053873E-2</v>
      </c>
      <c r="K36" s="103">
        <f t="shared" si="3"/>
        <v>3.9968352549791489E-2</v>
      </c>
    </row>
    <row r="37" spans="1:11" x14ac:dyDescent="0.25">
      <c r="A37" s="52" t="s">
        <v>83</v>
      </c>
      <c r="B37" s="151">
        <v>0.13753501400560225</v>
      </c>
      <c r="C37" s="146">
        <v>0.34445953301663745</v>
      </c>
      <c r="D37" s="147">
        <v>3570</v>
      </c>
      <c r="E37" s="148">
        <v>0</v>
      </c>
      <c r="G37" s="52" t="s">
        <v>83</v>
      </c>
      <c r="H37" s="149">
        <v>-2.4086349583524808E-2</v>
      </c>
      <c r="I37" s="138"/>
      <c r="J37" s="103">
        <f t="shared" si="2"/>
        <v>-6.0307906052951436E-2</v>
      </c>
      <c r="K37" s="103">
        <f t="shared" si="3"/>
        <v>9.6171425371871233E-3</v>
      </c>
    </row>
    <row r="38" spans="1:11" x14ac:dyDescent="0.25">
      <c r="A38" s="52" t="s">
        <v>84</v>
      </c>
      <c r="B38" s="151">
        <v>1.2605042016806723E-2</v>
      </c>
      <c r="C38" s="146">
        <v>0.11157796479280131</v>
      </c>
      <c r="D38" s="147">
        <v>3570</v>
      </c>
      <c r="E38" s="148">
        <v>0</v>
      </c>
      <c r="G38" s="52" t="s">
        <v>84</v>
      </c>
      <c r="H38" s="149">
        <v>5.332623354135653E-3</v>
      </c>
      <c r="I38" s="138"/>
      <c r="J38" s="103">
        <f t="shared" si="2"/>
        <v>4.7190369733618558E-2</v>
      </c>
      <c r="K38" s="103">
        <f t="shared" si="3"/>
        <v>-6.024302519185348E-4</v>
      </c>
    </row>
    <row r="39" spans="1:11" x14ac:dyDescent="0.25">
      <c r="A39" s="52" t="s">
        <v>85</v>
      </c>
      <c r="B39" s="151">
        <v>1.1204481792717086E-3</v>
      </c>
      <c r="C39" s="146">
        <v>3.3459025125750837E-2</v>
      </c>
      <c r="D39" s="147">
        <v>3570</v>
      </c>
      <c r="E39" s="148">
        <v>0</v>
      </c>
      <c r="G39" s="52" t="s">
        <v>85</v>
      </c>
      <c r="H39" s="149">
        <v>2.0844865784751074E-2</v>
      </c>
      <c r="I39" s="138"/>
      <c r="J39" s="103">
        <f t="shared" si="2"/>
        <v>0.62229877034912995</v>
      </c>
      <c r="K39" s="103">
        <f t="shared" si="3"/>
        <v>-6.9803563695920333E-4</v>
      </c>
    </row>
    <row r="40" spans="1:11" x14ac:dyDescent="0.25">
      <c r="A40" s="52" t="s">
        <v>86</v>
      </c>
      <c r="B40" s="151">
        <v>7.9831932773109238E-2</v>
      </c>
      <c r="C40" s="146">
        <v>0.2710707983932833</v>
      </c>
      <c r="D40" s="147">
        <v>3570</v>
      </c>
      <c r="E40" s="148">
        <v>0</v>
      </c>
      <c r="G40" s="52" t="s">
        <v>86</v>
      </c>
      <c r="H40" s="149">
        <v>-1.0732303626626419E-2</v>
      </c>
      <c r="I40" s="138"/>
      <c r="J40" s="103">
        <f t="shared" si="2"/>
        <v>-3.6431526905664965E-2</v>
      </c>
      <c r="K40" s="103">
        <f t="shared" si="3"/>
        <v>3.1607260785736723E-3</v>
      </c>
    </row>
    <row r="41" spans="1:11" x14ac:dyDescent="0.25">
      <c r="A41" s="52" t="s">
        <v>88</v>
      </c>
      <c r="B41" s="151">
        <v>1.1204481792717086E-3</v>
      </c>
      <c r="C41" s="146">
        <v>3.3459025125750837E-2</v>
      </c>
      <c r="D41" s="147">
        <v>3570</v>
      </c>
      <c r="E41" s="148">
        <v>0</v>
      </c>
      <c r="G41" s="52" t="s">
        <v>88</v>
      </c>
      <c r="H41" s="149">
        <v>2.0844865784750952E-2</v>
      </c>
      <c r="I41" s="138"/>
      <c r="J41" s="103">
        <f t="shared" si="2"/>
        <v>0.62229877034912628</v>
      </c>
      <c r="K41" s="103">
        <f t="shared" si="3"/>
        <v>-6.9803563695919931E-4</v>
      </c>
    </row>
    <row r="42" spans="1:11" x14ac:dyDescent="0.25">
      <c r="A42" s="52" t="s">
        <v>89</v>
      </c>
      <c r="B42" s="151">
        <v>2.8011204481792715E-4</v>
      </c>
      <c r="C42" s="146">
        <v>1.6736548175113823E-2</v>
      </c>
      <c r="D42" s="147">
        <v>3570</v>
      </c>
      <c r="E42" s="148">
        <v>0</v>
      </c>
      <c r="G42" s="52" t="s">
        <v>89</v>
      </c>
      <c r="H42" s="149">
        <v>4.2294531926442676E-2</v>
      </c>
      <c r="I42" s="138"/>
      <c r="J42" s="103">
        <f t="shared" si="2"/>
        <v>2.5263682974660089</v>
      </c>
      <c r="K42" s="103">
        <f t="shared" si="3"/>
        <v>-7.0786447113085134E-4</v>
      </c>
    </row>
    <row r="43" spans="1:11" x14ac:dyDescent="0.25">
      <c r="A43" s="52" t="s">
        <v>90</v>
      </c>
      <c r="B43" s="151">
        <v>3.6414565826330533E-3</v>
      </c>
      <c r="C43" s="146">
        <v>6.0242949486670763E-2</v>
      </c>
      <c r="D43" s="147">
        <v>3570</v>
      </c>
      <c r="E43" s="148">
        <v>0</v>
      </c>
      <c r="G43" s="52" t="s">
        <v>90</v>
      </c>
      <c r="H43" s="149">
        <v>2.1699130851271587E-3</v>
      </c>
      <c r="I43" s="138"/>
      <c r="J43" s="103">
        <f t="shared" si="2"/>
        <v>3.5888206989565533E-2</v>
      </c>
      <c r="K43" s="103">
        <f t="shared" si="3"/>
        <v>-1.3116297184828559E-4</v>
      </c>
    </row>
    <row r="44" spans="1:11" x14ac:dyDescent="0.25">
      <c r="A44" s="52" t="s">
        <v>92</v>
      </c>
      <c r="B44" s="151">
        <v>0.37114845938375352</v>
      </c>
      <c r="C44" s="146">
        <v>0.48317975556560494</v>
      </c>
      <c r="D44" s="147">
        <v>3570</v>
      </c>
      <c r="E44" s="148">
        <v>0</v>
      </c>
      <c r="G44" s="52" t="s">
        <v>92</v>
      </c>
      <c r="H44" s="149">
        <v>-6.7559988782765992E-2</v>
      </c>
      <c r="I44" s="138"/>
      <c r="J44" s="103">
        <f t="shared" si="2"/>
        <v>-8.7928359043780741E-2</v>
      </c>
      <c r="K44" s="103">
        <f t="shared" si="3"/>
        <v>5.1895356673946319E-2</v>
      </c>
    </row>
    <row r="45" spans="1:11" x14ac:dyDescent="0.25">
      <c r="A45" s="52" t="s">
        <v>93</v>
      </c>
      <c r="B45" s="151">
        <v>0.58991596638655464</v>
      </c>
      <c r="C45" s="146">
        <v>0.49191757573200978</v>
      </c>
      <c r="D45" s="147">
        <v>3570</v>
      </c>
      <c r="E45" s="148">
        <v>0</v>
      </c>
      <c r="G45" s="52" t="s">
        <v>93</v>
      </c>
      <c r="H45" s="149">
        <v>7.3730451857144455E-2</v>
      </c>
      <c r="I45" s="138"/>
      <c r="J45" s="103">
        <f t="shared" si="2"/>
        <v>6.1464933536328335E-2</v>
      </c>
      <c r="K45" s="103">
        <f t="shared" si="3"/>
        <v>-8.8418818324800197E-2</v>
      </c>
    </row>
    <row r="46" spans="1:11" x14ac:dyDescent="0.25">
      <c r="A46" s="52" t="s">
        <v>94</v>
      </c>
      <c r="B46" s="151">
        <v>3.3613445378151263E-3</v>
      </c>
      <c r="C46" s="146">
        <v>5.7887689121676349E-2</v>
      </c>
      <c r="D46" s="147">
        <v>3570</v>
      </c>
      <c r="E46" s="148">
        <v>0</v>
      </c>
      <c r="G46" s="52" t="s">
        <v>94</v>
      </c>
      <c r="H46" s="149">
        <v>8.6407918540235484E-4</v>
      </c>
      <c r="I46" s="138"/>
      <c r="J46" s="103">
        <f t="shared" si="2"/>
        <v>1.487664701456862E-2</v>
      </c>
      <c r="K46" s="103">
        <f t="shared" si="3"/>
        <v>-5.0174188919287086E-5</v>
      </c>
    </row>
    <row r="47" spans="1:11" x14ac:dyDescent="0.25">
      <c r="A47" s="52" t="s">
        <v>95</v>
      </c>
      <c r="B47" s="151">
        <v>3.6414565826330533E-3</v>
      </c>
      <c r="C47" s="146">
        <v>6.0242949486672394E-2</v>
      </c>
      <c r="D47" s="147">
        <v>3570</v>
      </c>
      <c r="E47" s="148">
        <v>0</v>
      </c>
      <c r="G47" s="52" t="s">
        <v>95</v>
      </c>
      <c r="H47" s="149">
        <v>-8.4987689237416564E-3</v>
      </c>
      <c r="I47" s="138"/>
      <c r="J47" s="103">
        <f t="shared" si="2"/>
        <v>-0.14056119592174626</v>
      </c>
      <c r="K47" s="103">
        <f t="shared" si="3"/>
        <v>5.1371817458046134E-4</v>
      </c>
    </row>
    <row r="48" spans="1:11" x14ac:dyDescent="0.25">
      <c r="A48" s="52" t="s">
        <v>96</v>
      </c>
      <c r="B48" s="151">
        <v>2.8011204481792715E-4</v>
      </c>
      <c r="C48" s="146">
        <v>1.6736548175114059E-2</v>
      </c>
      <c r="D48" s="147">
        <v>3570</v>
      </c>
      <c r="E48" s="148">
        <v>0</v>
      </c>
      <c r="G48" s="52" t="s">
        <v>96</v>
      </c>
      <c r="H48" s="149">
        <v>-3.2532350901976993E-3</v>
      </c>
      <c r="I48" s="138"/>
      <c r="J48" s="103">
        <f t="shared" si="2"/>
        <v>-0.19432464722327047</v>
      </c>
      <c r="K48" s="103">
        <f t="shared" si="3"/>
        <v>5.4447925812067935E-5</v>
      </c>
    </row>
    <row r="49" spans="1:11" x14ac:dyDescent="0.25">
      <c r="A49" s="52" t="s">
        <v>97</v>
      </c>
      <c r="B49" s="151">
        <v>2.689075630252101E-2</v>
      </c>
      <c r="C49" s="146">
        <v>0.16178682101425315</v>
      </c>
      <c r="D49" s="147">
        <v>3570</v>
      </c>
      <c r="E49" s="148">
        <v>0</v>
      </c>
      <c r="G49" s="52" t="s">
        <v>97</v>
      </c>
      <c r="H49" s="149">
        <v>-2.3936383906868888E-2</v>
      </c>
      <c r="I49" s="138"/>
      <c r="J49" s="103">
        <f t="shared" si="2"/>
        <v>-0.1439716553823234</v>
      </c>
      <c r="K49" s="103">
        <f t="shared" si="3"/>
        <v>3.97849134044417E-3</v>
      </c>
    </row>
    <row r="50" spans="1:11" x14ac:dyDescent="0.25">
      <c r="A50" s="52" t="s">
        <v>98</v>
      </c>
      <c r="B50" s="151">
        <v>0.17338935574229691</v>
      </c>
      <c r="C50" s="146">
        <v>0.37863656123213485</v>
      </c>
      <c r="D50" s="147">
        <v>3570</v>
      </c>
      <c r="E50" s="148">
        <v>0</v>
      </c>
      <c r="G50" s="52" t="s">
        <v>98</v>
      </c>
      <c r="H50" s="149">
        <v>-5.4746259808247022E-3</v>
      </c>
      <c r="I50" s="138"/>
      <c r="J50" s="103">
        <f t="shared" si="2"/>
        <v>-1.195178852869689E-2</v>
      </c>
      <c r="K50" s="103">
        <f t="shared" si="3"/>
        <v>2.507000033637199E-3</v>
      </c>
    </row>
    <row r="51" spans="1:11" x14ac:dyDescent="0.25">
      <c r="A51" s="52" t="s">
        <v>99</v>
      </c>
      <c r="B51" s="151">
        <v>0.88179271708683471</v>
      </c>
      <c r="C51" s="146">
        <v>0.32289863215737219</v>
      </c>
      <c r="D51" s="147">
        <v>3570</v>
      </c>
      <c r="E51" s="148">
        <v>0</v>
      </c>
      <c r="G51" s="52" t="s">
        <v>99</v>
      </c>
      <c r="H51" s="149">
        <v>-0.15727985598375563</v>
      </c>
      <c r="I51" s="138"/>
      <c r="J51" s="103">
        <f t="shared" si="2"/>
        <v>-5.7577278381757385E-2</v>
      </c>
      <c r="K51" s="103">
        <f t="shared" si="3"/>
        <v>0.42951012404211425</v>
      </c>
    </row>
    <row r="52" spans="1:11" ht="24" x14ac:dyDescent="0.25">
      <c r="A52" s="52" t="s">
        <v>100</v>
      </c>
      <c r="B52" s="151">
        <v>2.8011204481792715E-4</v>
      </c>
      <c r="C52" s="146">
        <v>1.6736548175113965E-2</v>
      </c>
      <c r="D52" s="147">
        <v>3570</v>
      </c>
      <c r="E52" s="148">
        <v>0</v>
      </c>
      <c r="G52" s="52" t="s">
        <v>100</v>
      </c>
      <c r="H52" s="149">
        <v>4.6662022661824705E-3</v>
      </c>
      <c r="I52" s="138"/>
      <c r="J52" s="103">
        <f t="shared" si="2"/>
        <v>0.27872504879234999</v>
      </c>
      <c r="K52" s="103">
        <f t="shared" si="3"/>
        <v>-7.8096119022793485E-5</v>
      </c>
    </row>
    <row r="53" spans="1:11" x14ac:dyDescent="0.25">
      <c r="A53" s="52" t="s">
        <v>101</v>
      </c>
      <c r="B53" s="151">
        <v>0.11708683473389356</v>
      </c>
      <c r="C53" s="146">
        <v>0.32156876910634064</v>
      </c>
      <c r="D53" s="147">
        <v>3570</v>
      </c>
      <c r="E53" s="148">
        <v>0</v>
      </c>
      <c r="G53" s="52" t="s">
        <v>101</v>
      </c>
      <c r="H53" s="149">
        <v>0.15635823225923395</v>
      </c>
      <c r="I53" s="138"/>
      <c r="J53" s="103">
        <f t="shared" si="0"/>
        <v>0.42930394684491519</v>
      </c>
      <c r="K53" s="103">
        <f t="shared" si="1"/>
        <v>-5.6931805133621373E-2</v>
      </c>
    </row>
    <row r="54" spans="1:11" x14ac:dyDescent="0.25">
      <c r="A54" s="52" t="s">
        <v>102</v>
      </c>
      <c r="B54" s="151">
        <v>2.8011204481792715E-4</v>
      </c>
      <c r="C54" s="146">
        <v>1.6736548175113945E-2</v>
      </c>
      <c r="D54" s="147">
        <v>3570</v>
      </c>
      <c r="E54" s="148">
        <v>0</v>
      </c>
      <c r="G54" s="52" t="s">
        <v>102</v>
      </c>
      <c r="H54" s="149">
        <v>2.0835791669161809E-2</v>
      </c>
      <c r="I54" s="138"/>
      <c r="J54" s="103">
        <f t="shared" si="0"/>
        <v>1.244578935573144</v>
      </c>
      <c r="K54" s="103">
        <f t="shared" si="1"/>
        <v>-3.4871923103758587E-4</v>
      </c>
    </row>
    <row r="55" spans="1:11" x14ac:dyDescent="0.25">
      <c r="A55" s="52" t="s">
        <v>104</v>
      </c>
      <c r="B55" s="151">
        <v>2.8011204481792715E-4</v>
      </c>
      <c r="C55" s="146">
        <v>1.6736548175114045E-2</v>
      </c>
      <c r="D55" s="147">
        <v>3570</v>
      </c>
      <c r="E55" s="148">
        <v>0</v>
      </c>
      <c r="G55" s="52" t="s">
        <v>104</v>
      </c>
      <c r="H55" s="149">
        <v>4.2736210958608213E-5</v>
      </c>
      <c r="I55" s="138"/>
      <c r="J55" s="103">
        <f t="shared" si="0"/>
        <v>2.5527509964507777E-3</v>
      </c>
      <c r="K55" s="103">
        <f t="shared" si="1"/>
        <v>-7.1525665353061854E-7</v>
      </c>
    </row>
    <row r="56" spans="1:11" x14ac:dyDescent="0.25">
      <c r="A56" s="52" t="s">
        <v>105</v>
      </c>
      <c r="B56" s="151">
        <v>2.8011204481792715E-4</v>
      </c>
      <c r="C56" s="146">
        <v>1.6736548175113872E-2</v>
      </c>
      <c r="D56" s="147">
        <v>3570</v>
      </c>
      <c r="E56" s="148">
        <v>0</v>
      </c>
      <c r="G56" s="52" t="s">
        <v>105</v>
      </c>
      <c r="H56" s="149">
        <v>-3.4319022035631864E-3</v>
      </c>
      <c r="I56" s="138"/>
      <c r="J56" s="103">
        <f t="shared" si="0"/>
        <v>-0.20499692353055876</v>
      </c>
      <c r="K56" s="103">
        <f t="shared" si="1"/>
        <v>5.743819656221876E-5</v>
      </c>
    </row>
    <row r="57" spans="1:11" x14ac:dyDescent="0.25">
      <c r="A57" s="52" t="s">
        <v>106</v>
      </c>
      <c r="B57" s="151">
        <v>0.48431372549019608</v>
      </c>
      <c r="C57" s="146">
        <v>0.49982388846566134</v>
      </c>
      <c r="D57" s="147">
        <v>3570</v>
      </c>
      <c r="E57" s="148">
        <v>0</v>
      </c>
      <c r="G57" s="52" t="s">
        <v>106</v>
      </c>
      <c r="H57" s="149">
        <v>-7.0214943212458525E-2</v>
      </c>
      <c r="I57" s="138"/>
      <c r="J57" s="103">
        <f t="shared" si="0"/>
        <v>-7.2443281155093867E-2</v>
      </c>
      <c r="K57" s="103">
        <f t="shared" si="1"/>
        <v>6.8036085343377128E-2</v>
      </c>
    </row>
    <row r="58" spans="1:11" x14ac:dyDescent="0.25">
      <c r="A58" s="52" t="s">
        <v>107</v>
      </c>
      <c r="B58" s="151">
        <v>9.2436974789915968E-3</v>
      </c>
      <c r="C58" s="146">
        <v>9.5712160101295227E-2</v>
      </c>
      <c r="D58" s="147">
        <v>3570</v>
      </c>
      <c r="E58" s="148">
        <v>0</v>
      </c>
      <c r="G58" s="52" t="s">
        <v>107</v>
      </c>
      <c r="H58" s="149">
        <v>-7.5979168992931952E-3</v>
      </c>
      <c r="I58" s="138"/>
      <c r="J58" s="103">
        <f t="shared" si="0"/>
        <v>-7.8649191973504964E-2</v>
      </c>
      <c r="K58" s="103">
        <f t="shared" si="1"/>
        <v>7.3379229152549172E-4</v>
      </c>
    </row>
    <row r="59" spans="1:11" x14ac:dyDescent="0.25">
      <c r="A59" s="52" t="s">
        <v>108</v>
      </c>
      <c r="B59" s="151">
        <v>1.9607843137254902E-3</v>
      </c>
      <c r="C59" s="146">
        <v>4.4243507484761808E-2</v>
      </c>
      <c r="D59" s="147">
        <v>3570</v>
      </c>
      <c r="E59" s="148">
        <v>0</v>
      </c>
      <c r="G59" s="52" t="s">
        <v>108</v>
      </c>
      <c r="H59" s="149">
        <v>-2.6323088785209499E-3</v>
      </c>
      <c r="I59" s="138"/>
      <c r="J59" s="103">
        <f t="shared" si="0"/>
        <v>-5.9379277049133108E-2</v>
      </c>
      <c r="K59" s="103">
        <f t="shared" si="1"/>
        <v>1.166586975425012E-4</v>
      </c>
    </row>
    <row r="60" spans="1:11" x14ac:dyDescent="0.25">
      <c r="A60" s="52" t="s">
        <v>109</v>
      </c>
      <c r="B60" s="151">
        <v>0.11596638655462185</v>
      </c>
      <c r="C60" s="146">
        <v>0.32022946205538283</v>
      </c>
      <c r="D60" s="147">
        <v>3570</v>
      </c>
      <c r="E60" s="148">
        <v>0</v>
      </c>
      <c r="G60" s="52" t="s">
        <v>109</v>
      </c>
      <c r="H60" s="149">
        <v>-3.0901876401452123E-2</v>
      </c>
      <c r="I60" s="138"/>
      <c r="J60" s="103">
        <f t="shared" si="0"/>
        <v>-8.5308507474848E-2</v>
      </c>
      <c r="K60" s="103">
        <f t="shared" si="1"/>
        <v>1.1190659725788046E-2</v>
      </c>
    </row>
    <row r="61" spans="1:11" x14ac:dyDescent="0.25">
      <c r="A61" s="52" t="s">
        <v>110</v>
      </c>
      <c r="B61" s="151">
        <v>1.0364145658263305E-2</v>
      </c>
      <c r="C61" s="146">
        <v>0.10128970323625278</v>
      </c>
      <c r="D61" s="147">
        <v>3570</v>
      </c>
      <c r="E61" s="148">
        <v>0</v>
      </c>
      <c r="G61" s="52" t="s">
        <v>110</v>
      </c>
      <c r="H61" s="149">
        <v>-7.919150544568444E-3</v>
      </c>
      <c r="I61" s="138"/>
      <c r="J61" s="103">
        <f t="shared" si="0"/>
        <v>-7.7372872705088941E-2</v>
      </c>
      <c r="K61" s="103">
        <f t="shared" si="1"/>
        <v>8.1030180868618478E-4</v>
      </c>
    </row>
    <row r="62" spans="1:11" x14ac:dyDescent="0.25">
      <c r="A62" s="52" t="s">
        <v>111</v>
      </c>
      <c r="B62" s="151">
        <v>5.3501400560224087E-2</v>
      </c>
      <c r="C62" s="146">
        <v>0.22506263409713329</v>
      </c>
      <c r="D62" s="147">
        <v>3570</v>
      </c>
      <c r="E62" s="148">
        <v>0</v>
      </c>
      <c r="G62" s="52" t="s">
        <v>111</v>
      </c>
      <c r="H62" s="149">
        <v>0.11281367729039167</v>
      </c>
      <c r="I62" s="138"/>
      <c r="J62" s="103">
        <f t="shared" si="0"/>
        <v>0.47443676282097974</v>
      </c>
      <c r="K62" s="103">
        <f t="shared" si="1"/>
        <v>-2.6817822343535698E-2</v>
      </c>
    </row>
    <row r="63" spans="1:11" x14ac:dyDescent="0.25">
      <c r="A63" s="52" t="s">
        <v>112</v>
      </c>
      <c r="B63" s="151">
        <v>9.5238095238095247E-3</v>
      </c>
      <c r="C63" s="146">
        <v>9.7137786896191222E-2</v>
      </c>
      <c r="D63" s="147">
        <v>3570</v>
      </c>
      <c r="E63" s="148">
        <v>0</v>
      </c>
      <c r="G63" s="52" t="s">
        <v>112</v>
      </c>
      <c r="H63" s="149">
        <v>1.7105143429319999E-2</v>
      </c>
      <c r="I63" s="138"/>
      <c r="J63" s="103">
        <f t="shared" si="0"/>
        <v>0.17441448732538523</v>
      </c>
      <c r="K63" s="103">
        <f t="shared" si="1"/>
        <v>-1.6770623781287041E-3</v>
      </c>
    </row>
    <row r="64" spans="1:11" x14ac:dyDescent="0.25">
      <c r="A64" s="52" t="s">
        <v>113</v>
      </c>
      <c r="B64" s="151">
        <v>2.1288515406162466E-2</v>
      </c>
      <c r="C64" s="146">
        <v>0.14436465071399135</v>
      </c>
      <c r="D64" s="147">
        <v>3570</v>
      </c>
      <c r="E64" s="148">
        <v>0</v>
      </c>
      <c r="G64" s="52" t="s">
        <v>113</v>
      </c>
      <c r="H64" s="149">
        <v>2.4452027606990914E-2</v>
      </c>
      <c r="I64" s="138"/>
      <c r="J64" s="103">
        <f t="shared" si="0"/>
        <v>0.16577105352458846</v>
      </c>
      <c r="K64" s="103">
        <f t="shared" si="1"/>
        <v>-3.6057813588634014E-3</v>
      </c>
    </row>
    <row r="65" spans="1:11" x14ac:dyDescent="0.25">
      <c r="A65" s="52" t="s">
        <v>114</v>
      </c>
      <c r="B65" s="151">
        <v>1.4005602240896359E-3</v>
      </c>
      <c r="C65" s="146">
        <v>3.7403081814820043E-2</v>
      </c>
      <c r="D65" s="147">
        <v>3570</v>
      </c>
      <c r="E65" s="148">
        <v>0</v>
      </c>
      <c r="G65" s="52" t="s">
        <v>114</v>
      </c>
      <c r="H65" s="149">
        <v>2.5637105394268254E-2</v>
      </c>
      <c r="I65" s="138"/>
      <c r="J65" s="103">
        <f t="shared" si="0"/>
        <v>0.68446763854759174</v>
      </c>
      <c r="K65" s="103">
        <f t="shared" si="1"/>
        <v>-9.5998266275959575E-4</v>
      </c>
    </row>
    <row r="66" spans="1:11" x14ac:dyDescent="0.25">
      <c r="A66" s="52" t="s">
        <v>115</v>
      </c>
      <c r="B66" s="151">
        <v>0.28067226890756303</v>
      </c>
      <c r="C66" s="146">
        <v>0.44939060463906844</v>
      </c>
      <c r="D66" s="147">
        <v>3570</v>
      </c>
      <c r="E66" s="148">
        <v>0</v>
      </c>
      <c r="G66" s="52" t="s">
        <v>115</v>
      </c>
      <c r="H66" s="149">
        <v>3.3293462557429904E-2</v>
      </c>
      <c r="I66" s="138"/>
      <c r="J66" s="103">
        <f t="shared" si="0"/>
        <v>5.3291970580652902E-2</v>
      </c>
      <c r="K66" s="103">
        <f t="shared" si="1"/>
        <v>-2.0793829642451019E-2</v>
      </c>
    </row>
    <row r="67" spans="1:11" x14ac:dyDescent="0.25">
      <c r="A67" s="52" t="s">
        <v>116</v>
      </c>
      <c r="B67" s="151">
        <v>1.0924369747899159E-2</v>
      </c>
      <c r="C67" s="146">
        <v>0.10396179759890904</v>
      </c>
      <c r="D67" s="147">
        <v>3570</v>
      </c>
      <c r="E67" s="148">
        <v>0</v>
      </c>
      <c r="G67" s="52" t="s">
        <v>116</v>
      </c>
      <c r="H67" s="149">
        <v>1.5711402119888559E-3</v>
      </c>
      <c r="I67" s="138"/>
      <c r="J67" s="103">
        <f t="shared" si="0"/>
        <v>1.4947572389837209E-2</v>
      </c>
      <c r="K67" s="103">
        <f t="shared" si="1"/>
        <v>-1.6509638153600995E-4</v>
      </c>
    </row>
    <row r="68" spans="1:11" x14ac:dyDescent="0.25">
      <c r="A68" s="52" t="s">
        <v>117</v>
      </c>
      <c r="B68" s="151">
        <v>5.602240896358543E-4</v>
      </c>
      <c r="C68" s="146">
        <v>2.3665737261945513E-2</v>
      </c>
      <c r="D68" s="147">
        <v>3570</v>
      </c>
      <c r="E68" s="148">
        <v>0</v>
      </c>
      <c r="G68" s="52" t="s">
        <v>117</v>
      </c>
      <c r="H68" s="149">
        <v>1.1965512336776128E-3</v>
      </c>
      <c r="I68" s="138"/>
      <c r="J68" s="103">
        <f t="shared" si="0"/>
        <v>5.0532163169706046E-2</v>
      </c>
      <c r="K68" s="103">
        <f t="shared" si="1"/>
        <v>-2.8325203570463028E-5</v>
      </c>
    </row>
    <row r="69" spans="1:11" x14ac:dyDescent="0.25">
      <c r="A69" s="52" t="s">
        <v>118</v>
      </c>
      <c r="B69" s="151">
        <v>8.4033613445378156E-4</v>
      </c>
      <c r="C69" s="146">
        <v>2.8980428326730454E-2</v>
      </c>
      <c r="D69" s="147">
        <v>3570</v>
      </c>
      <c r="E69" s="148">
        <v>0</v>
      </c>
      <c r="G69" s="52" t="s">
        <v>118</v>
      </c>
      <c r="H69" s="149">
        <v>-2.5687126601063592E-3</v>
      </c>
      <c r="I69" s="138"/>
      <c r="J69" s="103">
        <f t="shared" si="0"/>
        <v>-8.8561633703382853E-2</v>
      </c>
      <c r="K69" s="103">
        <f t="shared" si="1"/>
        <v>7.4484132635309393E-5</v>
      </c>
    </row>
    <row r="70" spans="1:11" x14ac:dyDescent="0.25">
      <c r="A70" s="52" t="s">
        <v>119</v>
      </c>
      <c r="B70" s="151">
        <v>2.2408963585434172E-3</v>
      </c>
      <c r="C70" s="146">
        <v>4.7291661135782682E-2</v>
      </c>
      <c r="D70" s="147">
        <v>3570</v>
      </c>
      <c r="E70" s="148">
        <v>0</v>
      </c>
      <c r="G70" s="52" t="s">
        <v>119</v>
      </c>
      <c r="H70" s="149">
        <v>-7.8157046380652444E-3</v>
      </c>
      <c r="I70" s="138"/>
      <c r="J70" s="103">
        <f t="shared" si="0"/>
        <v>-0.16489567646212247</v>
      </c>
      <c r="K70" s="103">
        <f t="shared" si="1"/>
        <v>3.7034402349718693E-4</v>
      </c>
    </row>
    <row r="71" spans="1:11" x14ac:dyDescent="0.25">
      <c r="A71" s="52" t="s">
        <v>120</v>
      </c>
      <c r="B71" s="151">
        <v>2.8011204481792715E-4</v>
      </c>
      <c r="C71" s="146">
        <v>1.6736548175113913E-2</v>
      </c>
      <c r="D71" s="147">
        <v>3570</v>
      </c>
      <c r="E71" s="148">
        <v>0</v>
      </c>
      <c r="G71" s="52" t="s">
        <v>120</v>
      </c>
      <c r="H71" s="149">
        <v>-1.7602016355477089E-3</v>
      </c>
      <c r="I71" s="138"/>
      <c r="J71" s="103">
        <f t="shared" si="0"/>
        <v>-0.10514166741292857</v>
      </c>
      <c r="K71" s="103">
        <f t="shared" si="1"/>
        <v>2.9459699471260457E-5</v>
      </c>
    </row>
    <row r="72" spans="1:11" x14ac:dyDescent="0.25">
      <c r="A72" s="52" t="s">
        <v>121</v>
      </c>
      <c r="B72" s="151">
        <v>5.602240896358543E-4</v>
      </c>
      <c r="C72" s="146">
        <v>2.3665737261945593E-2</v>
      </c>
      <c r="D72" s="147">
        <v>3570</v>
      </c>
      <c r="E72" s="148">
        <v>0</v>
      </c>
      <c r="G72" s="52" t="s">
        <v>121</v>
      </c>
      <c r="H72" s="149">
        <v>-4.1516584019858456E-3</v>
      </c>
      <c r="I72" s="138"/>
      <c r="J72" s="103">
        <f t="shared" ref="J72:J87" si="4">((1-B72)/C72)*H72</f>
        <v>-0.17533079561435103</v>
      </c>
      <c r="K72" s="103">
        <f t="shared" ref="K72:K87" si="5">((0-B72)/C72)*H72</f>
        <v>9.8279593954232638E-5</v>
      </c>
    </row>
    <row r="73" spans="1:11" x14ac:dyDescent="0.25">
      <c r="A73" s="52" t="s">
        <v>122</v>
      </c>
      <c r="B73" s="151">
        <v>0.52296918767507006</v>
      </c>
      <c r="C73" s="146">
        <v>0.49954210655962367</v>
      </c>
      <c r="D73" s="147">
        <v>3570</v>
      </c>
      <c r="E73" s="148">
        <v>0</v>
      </c>
      <c r="G73" s="52" t="s">
        <v>122</v>
      </c>
      <c r="H73" s="149">
        <v>6.2586350352232367E-2</v>
      </c>
      <c r="I73" s="138"/>
      <c r="J73" s="103">
        <f t="shared" si="4"/>
        <v>5.9765967987354444E-2</v>
      </c>
      <c r="K73" s="103">
        <f t="shared" si="5"/>
        <v>-6.5521469308508967E-2</v>
      </c>
    </row>
    <row r="74" spans="1:11" x14ac:dyDescent="0.25">
      <c r="A74" s="52" t="s">
        <v>123</v>
      </c>
      <c r="B74" s="151">
        <v>0.47142857142857142</v>
      </c>
      <c r="C74" s="146">
        <v>0.49925293426759815</v>
      </c>
      <c r="D74" s="147">
        <v>3570</v>
      </c>
      <c r="E74" s="148">
        <v>0</v>
      </c>
      <c r="G74" s="52" t="s">
        <v>123</v>
      </c>
      <c r="H74" s="149">
        <v>-6.1059561227962161E-2</v>
      </c>
      <c r="I74" s="138"/>
      <c r="J74" s="103">
        <f t="shared" si="4"/>
        <v>-6.4645267540700352E-2</v>
      </c>
      <c r="K74" s="103">
        <f t="shared" si="5"/>
        <v>5.7656589968732748E-2</v>
      </c>
    </row>
    <row r="75" spans="1:11" x14ac:dyDescent="0.25">
      <c r="A75" s="52" t="s">
        <v>124</v>
      </c>
      <c r="B75" s="151">
        <v>2.8011204481792715E-4</v>
      </c>
      <c r="C75" s="146">
        <v>1.6736548175113646E-2</v>
      </c>
      <c r="D75" s="147">
        <v>3570</v>
      </c>
      <c r="E75" s="148">
        <v>0</v>
      </c>
      <c r="G75" s="52" t="s">
        <v>124</v>
      </c>
      <c r="H75" s="149">
        <v>-4.3993615905336839E-4</v>
      </c>
      <c r="I75" s="138"/>
      <c r="J75" s="103">
        <f t="shared" si="4"/>
        <v>-2.6278592397579622E-2</v>
      </c>
      <c r="K75" s="103">
        <f t="shared" si="5"/>
        <v>7.3630127199718752E-6</v>
      </c>
    </row>
    <row r="76" spans="1:11" x14ac:dyDescent="0.25">
      <c r="A76" s="52" t="s">
        <v>125</v>
      </c>
      <c r="B76" s="151">
        <v>8.4033613445378156E-4</v>
      </c>
      <c r="C76" s="146">
        <v>2.8980428326732786E-2</v>
      </c>
      <c r="D76" s="147">
        <v>3570</v>
      </c>
      <c r="E76" s="148">
        <v>0</v>
      </c>
      <c r="G76" s="52" t="s">
        <v>125</v>
      </c>
      <c r="H76" s="149">
        <v>-2.8920371189739206E-3</v>
      </c>
      <c r="I76" s="138"/>
      <c r="J76" s="103">
        <f t="shared" si="4"/>
        <v>-9.9708907097662475E-2</v>
      </c>
      <c r="K76" s="103">
        <f t="shared" si="5"/>
        <v>8.3859467701986946E-5</v>
      </c>
    </row>
    <row r="77" spans="1:11" x14ac:dyDescent="0.25">
      <c r="A77" s="52" t="s">
        <v>126</v>
      </c>
      <c r="B77" s="151">
        <v>5.602240896358543E-4</v>
      </c>
      <c r="C77" s="146">
        <v>2.3665737261946415E-2</v>
      </c>
      <c r="D77" s="147">
        <v>3570</v>
      </c>
      <c r="E77" s="148">
        <v>0</v>
      </c>
      <c r="G77" s="52" t="s">
        <v>126</v>
      </c>
      <c r="H77" s="149">
        <v>-4.9609651025456685E-3</v>
      </c>
      <c r="I77" s="138"/>
      <c r="J77" s="103">
        <f t="shared" si="4"/>
        <v>-0.20950903812998672</v>
      </c>
      <c r="K77" s="103">
        <f t="shared" si="5"/>
        <v>1.1743780164236925E-4</v>
      </c>
    </row>
    <row r="78" spans="1:11" x14ac:dyDescent="0.25">
      <c r="A78" s="52" t="s">
        <v>127</v>
      </c>
      <c r="B78" s="151">
        <v>2.8011204481792715E-4</v>
      </c>
      <c r="C78" s="146">
        <v>1.6736548175113882E-2</v>
      </c>
      <c r="D78" s="147">
        <v>3570</v>
      </c>
      <c r="E78" s="148">
        <v>0</v>
      </c>
      <c r="G78" s="52" t="s">
        <v>127</v>
      </c>
      <c r="H78" s="149">
        <v>-1.1624149244058093E-3</v>
      </c>
      <c r="I78" s="138"/>
      <c r="J78" s="103">
        <f t="shared" si="4"/>
        <v>-6.943422895961042E-2</v>
      </c>
      <c r="K78" s="103">
        <f t="shared" si="5"/>
        <v>1.9454813381790534E-5</v>
      </c>
    </row>
    <row r="79" spans="1:11" x14ac:dyDescent="0.25">
      <c r="A79" s="52" t="s">
        <v>130</v>
      </c>
      <c r="B79" s="151">
        <v>2.8011204481792715E-4</v>
      </c>
      <c r="C79" s="146">
        <v>1.6736548175114455E-2</v>
      </c>
      <c r="D79" s="147">
        <v>3570</v>
      </c>
      <c r="E79" s="148">
        <v>0</v>
      </c>
      <c r="G79" s="52" t="s">
        <v>130</v>
      </c>
      <c r="H79" s="149">
        <v>8.2320565694672145E-3</v>
      </c>
      <c r="I79" s="138"/>
      <c r="J79" s="103">
        <f t="shared" si="4"/>
        <v>0.49172329832655015</v>
      </c>
      <c r="K79" s="103">
        <f t="shared" si="5"/>
        <v>-1.3777621135515556E-4</v>
      </c>
    </row>
    <row r="80" spans="1:11" x14ac:dyDescent="0.25">
      <c r="A80" s="52" t="s">
        <v>131</v>
      </c>
      <c r="B80" s="151">
        <v>2.8011204481792715E-4</v>
      </c>
      <c r="C80" s="146">
        <v>1.6736548175114368E-2</v>
      </c>
      <c r="D80" s="147">
        <v>3570</v>
      </c>
      <c r="E80" s="148">
        <v>0</v>
      </c>
      <c r="G80" s="52" t="s">
        <v>131</v>
      </c>
      <c r="H80" s="149">
        <v>1.2760978956232155E-2</v>
      </c>
      <c r="I80" s="138"/>
      <c r="J80" s="103">
        <f t="shared" si="4"/>
        <v>0.76224824371442823</v>
      </c>
      <c r="K80" s="103">
        <f t="shared" si="5"/>
        <v>-2.1357473906260247E-4</v>
      </c>
    </row>
    <row r="81" spans="1:11" x14ac:dyDescent="0.25">
      <c r="A81" s="52" t="s">
        <v>132</v>
      </c>
      <c r="B81" s="151">
        <v>1.1204481792717086E-3</v>
      </c>
      <c r="C81" s="146">
        <v>3.3459025125750844E-2</v>
      </c>
      <c r="D81" s="147">
        <v>3570</v>
      </c>
      <c r="E81" s="148">
        <v>0</v>
      </c>
      <c r="G81" s="52" t="s">
        <v>132</v>
      </c>
      <c r="H81" s="149">
        <v>2.0880075157860254E-2</v>
      </c>
      <c r="I81" s="138"/>
      <c r="J81" s="103">
        <f t="shared" si="4"/>
        <v>0.62334990446612826</v>
      </c>
      <c r="K81" s="103">
        <f t="shared" si="5"/>
        <v>-6.9921469934506805E-4</v>
      </c>
    </row>
    <row r="82" spans="1:11" x14ac:dyDescent="0.25">
      <c r="A82" s="52" t="s">
        <v>133</v>
      </c>
      <c r="B82" s="151">
        <v>3.6694677871148461E-2</v>
      </c>
      <c r="C82" s="146">
        <v>0.18803745029097768</v>
      </c>
      <c r="D82" s="147">
        <v>3570</v>
      </c>
      <c r="E82" s="148">
        <v>0</v>
      </c>
      <c r="G82" s="52" t="s">
        <v>133</v>
      </c>
      <c r="H82" s="149">
        <v>0.10500792301921824</v>
      </c>
      <c r="I82" s="138"/>
      <c r="J82" s="103">
        <f t="shared" si="4"/>
        <v>0.53794970604833414</v>
      </c>
      <c r="K82" s="103">
        <f t="shared" si="5"/>
        <v>-2.0491832361829533E-2</v>
      </c>
    </row>
    <row r="83" spans="1:11" x14ac:dyDescent="0.25">
      <c r="A83" s="52" t="s">
        <v>134</v>
      </c>
      <c r="B83" s="151">
        <v>0.91624649859943974</v>
      </c>
      <c r="C83" s="146">
        <v>0.27705658971300617</v>
      </c>
      <c r="D83" s="147">
        <v>3570</v>
      </c>
      <c r="E83" s="148">
        <v>0</v>
      </c>
      <c r="G83" s="52" t="s">
        <v>134</v>
      </c>
      <c r="H83" s="149">
        <v>-8.0582658797404672E-2</v>
      </c>
      <c r="I83" s="138"/>
      <c r="J83" s="103">
        <f t="shared" si="4"/>
        <v>-2.4359932508519117E-2</v>
      </c>
      <c r="K83" s="103">
        <f t="shared" si="5"/>
        <v>0.26649277336242805</v>
      </c>
    </row>
    <row r="84" spans="1:11" x14ac:dyDescent="0.25">
      <c r="A84" s="52" t="s">
        <v>135</v>
      </c>
      <c r="B84" s="151">
        <v>3.8935574229691877E-2</v>
      </c>
      <c r="C84" s="146">
        <v>0.19346855017112527</v>
      </c>
      <c r="D84" s="147">
        <v>3570</v>
      </c>
      <c r="E84" s="148">
        <v>0</v>
      </c>
      <c r="G84" s="52" t="s">
        <v>135</v>
      </c>
      <c r="H84" s="149">
        <v>5.6256001907288126E-3</v>
      </c>
      <c r="I84" s="138"/>
      <c r="J84" s="103">
        <f t="shared" si="4"/>
        <v>2.7945442358119452E-2</v>
      </c>
      <c r="K84" s="103">
        <f t="shared" si="5"/>
        <v>-1.1321528673210737E-3</v>
      </c>
    </row>
    <row r="85" spans="1:11" x14ac:dyDescent="0.25">
      <c r="A85" s="52" t="s">
        <v>136</v>
      </c>
      <c r="B85" s="151">
        <v>8.4033613445378156E-4</v>
      </c>
      <c r="C85" s="146">
        <v>2.8980428326730638E-2</v>
      </c>
      <c r="D85" s="147">
        <v>3570</v>
      </c>
      <c r="E85" s="148">
        <v>0</v>
      </c>
      <c r="G85" s="52" t="s">
        <v>136</v>
      </c>
      <c r="H85" s="149">
        <v>-1.4284731480140689E-3</v>
      </c>
      <c r="I85" s="138"/>
      <c r="J85" s="103">
        <f t="shared" si="4"/>
        <v>-4.9249539527827624E-2</v>
      </c>
      <c r="K85" s="103">
        <f t="shared" si="5"/>
        <v>4.1420975212638874E-5</v>
      </c>
    </row>
    <row r="86" spans="1:11" x14ac:dyDescent="0.25">
      <c r="A86" s="52" t="s">
        <v>137</v>
      </c>
      <c r="B86" s="151">
        <v>5.602240896358543E-4</v>
      </c>
      <c r="C86" s="146">
        <v>2.3665737261946672E-2</v>
      </c>
      <c r="D86" s="147">
        <v>3570</v>
      </c>
      <c r="E86" s="148">
        <v>0</v>
      </c>
      <c r="G86" s="52" t="s">
        <v>137</v>
      </c>
      <c r="H86" s="149">
        <v>2.0097356330864486E-3</v>
      </c>
      <c r="I86" s="138"/>
      <c r="J86" s="103">
        <f t="shared" si="4"/>
        <v>8.487416675586687E-2</v>
      </c>
      <c r="K86" s="103">
        <f t="shared" si="5"/>
        <v>-4.7575205580642859E-5</v>
      </c>
    </row>
    <row r="87" spans="1:11" x14ac:dyDescent="0.25">
      <c r="A87" s="52" t="s">
        <v>138</v>
      </c>
      <c r="B87" s="151">
        <v>4.7619047619047623E-3</v>
      </c>
      <c r="C87" s="146">
        <v>6.8851702317613006E-2</v>
      </c>
      <c r="D87" s="147">
        <v>3570</v>
      </c>
      <c r="E87" s="148">
        <v>0</v>
      </c>
      <c r="G87" s="52" t="s">
        <v>138</v>
      </c>
      <c r="H87" s="149">
        <v>6.6152410951384726E-3</v>
      </c>
      <c r="I87" s="138"/>
      <c r="J87" s="103">
        <f t="shared" si="4"/>
        <v>9.5622035845905201E-2</v>
      </c>
      <c r="K87" s="103">
        <f t="shared" si="5"/>
        <v>-4.5752170261198662E-4</v>
      </c>
    </row>
    <row r="88" spans="1:11" ht="15.75" thickBot="1" x14ac:dyDescent="0.3">
      <c r="A88" s="53" t="s">
        <v>139</v>
      </c>
      <c r="B88" s="152">
        <v>1.612044817927178</v>
      </c>
      <c r="C88" s="153">
        <v>10.476050714588007</v>
      </c>
      <c r="D88" s="154">
        <v>3570</v>
      </c>
      <c r="E88" s="155">
        <v>0</v>
      </c>
      <c r="G88" s="53" t="s">
        <v>139</v>
      </c>
      <c r="H88" s="156">
        <v>-8.2983759012079904E-3</v>
      </c>
      <c r="I88" s="138"/>
    </row>
    <row r="89" spans="1:11" ht="15.75" thickTop="1" x14ac:dyDescent="0.25">
      <c r="A89" s="78" t="s">
        <v>145</v>
      </c>
      <c r="B89" s="78"/>
      <c r="C89" s="78"/>
      <c r="D89" s="78"/>
      <c r="E89" s="78"/>
      <c r="G89" s="78" t="s">
        <v>9</v>
      </c>
      <c r="H89" s="78"/>
      <c r="I89" s="138"/>
    </row>
    <row r="90" spans="1:11" s="128" customFormat="1" x14ac:dyDescent="0.25">
      <c r="A90" s="65"/>
      <c r="B90" s="157"/>
      <c r="C90" s="158"/>
      <c r="D90" s="159"/>
      <c r="E90" s="159"/>
      <c r="G90" s="65"/>
      <c r="H90" s="158"/>
    </row>
    <row r="91" spans="1:11" s="128" customFormat="1" x14ac:dyDescent="0.25">
      <c r="A91" s="65"/>
      <c r="B91" s="157"/>
      <c r="C91" s="158"/>
      <c r="D91" s="159"/>
      <c r="E91" s="159"/>
      <c r="G91" s="65"/>
      <c r="H91" s="158"/>
    </row>
    <row r="92" spans="1:11" s="128" customFormat="1" x14ac:dyDescent="0.25">
      <c r="A92" s="65"/>
      <c r="B92" s="157"/>
      <c r="C92" s="158"/>
      <c r="D92" s="159"/>
      <c r="E92" s="159"/>
      <c r="G92" s="65"/>
      <c r="H92" s="158"/>
    </row>
    <row r="93" spans="1:11" s="128" customFormat="1" x14ac:dyDescent="0.25">
      <c r="A93" s="65"/>
      <c r="B93" s="157"/>
      <c r="C93" s="158"/>
      <c r="D93" s="159"/>
      <c r="E93" s="159"/>
      <c r="G93" s="65"/>
      <c r="H93" s="158"/>
    </row>
    <row r="94" spans="1:11" s="128" customFormat="1" x14ac:dyDescent="0.25">
      <c r="A94" s="65"/>
      <c r="B94" s="157"/>
      <c r="C94" s="158"/>
      <c r="D94" s="159"/>
      <c r="E94" s="159"/>
      <c r="G94" s="65"/>
      <c r="H94" s="158"/>
    </row>
    <row r="95" spans="1:11" s="128" customFormat="1" x14ac:dyDescent="0.25">
      <c r="A95" s="65"/>
      <c r="B95" s="157"/>
      <c r="C95" s="158"/>
      <c r="D95" s="159"/>
      <c r="E95" s="159"/>
      <c r="G95" s="65"/>
      <c r="H95" s="158"/>
    </row>
    <row r="96" spans="1:11" s="128" customFormat="1" x14ac:dyDescent="0.25">
      <c r="A96" s="65"/>
      <c r="B96" s="157"/>
      <c r="C96" s="158"/>
      <c r="D96" s="159"/>
      <c r="E96" s="159"/>
      <c r="G96" s="65"/>
      <c r="H96" s="158"/>
    </row>
    <row r="97" spans="1:8" s="128" customFormat="1" x14ac:dyDescent="0.25">
      <c r="A97" s="65"/>
      <c r="B97" s="157"/>
      <c r="C97" s="158"/>
      <c r="D97" s="159"/>
      <c r="E97" s="159"/>
      <c r="G97" s="65"/>
      <c r="H97" s="158"/>
    </row>
    <row r="98" spans="1:8" s="128" customFormat="1" x14ac:dyDescent="0.25">
      <c r="A98" s="65"/>
      <c r="B98" s="157"/>
      <c r="C98" s="158"/>
      <c r="D98" s="159"/>
      <c r="E98" s="159"/>
      <c r="G98" s="65"/>
      <c r="H98" s="158"/>
    </row>
    <row r="99" spans="1:8" s="128" customFormat="1" x14ac:dyDescent="0.25">
      <c r="A99" s="65"/>
      <c r="B99" s="157"/>
      <c r="C99" s="158"/>
      <c r="D99" s="159"/>
      <c r="E99" s="159"/>
      <c r="G99" s="65"/>
      <c r="H99" s="158"/>
    </row>
    <row r="100" spans="1:8" s="128" customFormat="1" x14ac:dyDescent="0.25">
      <c r="A100" s="65"/>
      <c r="B100" s="157"/>
      <c r="C100" s="158"/>
      <c r="D100" s="159"/>
      <c r="E100" s="159"/>
      <c r="G100" s="65"/>
      <c r="H100" s="158"/>
    </row>
    <row r="101" spans="1:8" s="128" customFormat="1" x14ac:dyDescent="0.25">
      <c r="A101" s="65"/>
      <c r="B101" s="157"/>
      <c r="C101" s="158"/>
      <c r="D101" s="159"/>
      <c r="E101" s="159"/>
      <c r="G101" s="65"/>
      <c r="H101" s="158"/>
    </row>
    <row r="102" spans="1:8" s="128" customFormat="1" x14ac:dyDescent="0.25">
      <c r="A102" s="65"/>
      <c r="B102" s="157"/>
      <c r="C102" s="158"/>
      <c r="D102" s="159"/>
      <c r="E102" s="159"/>
      <c r="G102" s="65"/>
      <c r="H102" s="158"/>
    </row>
    <row r="103" spans="1:8" s="128" customFormat="1" x14ac:dyDescent="0.25">
      <c r="A103" s="65"/>
      <c r="B103" s="157"/>
      <c r="C103" s="158"/>
      <c r="D103" s="159"/>
      <c r="E103" s="159"/>
      <c r="G103" s="65"/>
      <c r="H103" s="158"/>
    </row>
    <row r="104" spans="1:8" s="128" customFormat="1" x14ac:dyDescent="0.25">
      <c r="A104" s="65"/>
      <c r="B104" s="157"/>
      <c r="C104" s="158"/>
      <c r="D104" s="159"/>
      <c r="E104" s="159"/>
      <c r="G104" s="65"/>
      <c r="H104" s="158"/>
    </row>
    <row r="105" spans="1:8" s="128" customFormat="1" x14ac:dyDescent="0.25">
      <c r="A105" s="65"/>
      <c r="B105" s="157"/>
      <c r="C105" s="158"/>
      <c r="D105" s="159"/>
      <c r="E105" s="159"/>
      <c r="G105" s="65"/>
      <c r="H105" s="158"/>
    </row>
    <row r="106" spans="1:8" s="128" customFormat="1" x14ac:dyDescent="0.25">
      <c r="A106" s="65"/>
      <c r="B106" s="157"/>
      <c r="C106" s="158"/>
      <c r="D106" s="159"/>
      <c r="E106" s="159"/>
      <c r="G106" s="65"/>
      <c r="H106" s="158"/>
    </row>
    <row r="107" spans="1:8" s="128" customFormat="1" x14ac:dyDescent="0.25">
      <c r="A107" s="65"/>
      <c r="B107" s="157"/>
      <c r="C107" s="158"/>
      <c r="D107" s="159"/>
      <c r="E107" s="159"/>
      <c r="G107" s="65"/>
      <c r="H107" s="158"/>
    </row>
    <row r="108" spans="1:8" s="128" customFormat="1" x14ac:dyDescent="0.25">
      <c r="A108" s="65"/>
      <c r="B108" s="157"/>
      <c r="C108" s="158"/>
      <c r="D108" s="159"/>
      <c r="E108" s="159"/>
      <c r="G108" s="65"/>
      <c r="H108" s="158"/>
    </row>
    <row r="109" spans="1:8" s="128" customFormat="1" x14ac:dyDescent="0.25">
      <c r="A109" s="65"/>
      <c r="B109" s="157"/>
      <c r="C109" s="158"/>
      <c r="D109" s="159"/>
      <c r="E109" s="159"/>
      <c r="G109" s="65"/>
      <c r="H109" s="158"/>
    </row>
    <row r="110" spans="1:8" s="128" customFormat="1" x14ac:dyDescent="0.25">
      <c r="A110" s="65"/>
      <c r="B110" s="157"/>
      <c r="C110" s="158"/>
      <c r="D110" s="159"/>
      <c r="E110" s="159"/>
      <c r="G110" s="65"/>
      <c r="H110" s="158"/>
    </row>
    <row r="111" spans="1:8" s="128" customFormat="1" x14ac:dyDescent="0.25">
      <c r="A111" s="65"/>
      <c r="B111" s="157"/>
      <c r="C111" s="158"/>
      <c r="D111" s="159"/>
      <c r="E111" s="159"/>
      <c r="G111" s="65"/>
      <c r="H111" s="158"/>
    </row>
    <row r="112" spans="1:8" s="128" customFormat="1" x14ac:dyDescent="0.25">
      <c r="A112" s="65"/>
      <c r="B112" s="157"/>
      <c r="C112" s="158"/>
      <c r="D112" s="159"/>
      <c r="E112" s="159"/>
      <c r="G112" s="65"/>
      <c r="H112" s="158"/>
    </row>
    <row r="113" spans="1:8" s="128" customFormat="1" x14ac:dyDescent="0.25">
      <c r="A113" s="65"/>
      <c r="B113" s="157"/>
      <c r="C113" s="158"/>
      <c r="D113" s="159"/>
      <c r="E113" s="159"/>
      <c r="G113" s="65"/>
      <c r="H113" s="158"/>
    </row>
    <row r="114" spans="1:8" s="128" customFormat="1" x14ac:dyDescent="0.25">
      <c r="A114" s="65"/>
      <c r="B114" s="157"/>
      <c r="C114" s="158"/>
      <c r="D114" s="159"/>
      <c r="E114" s="159"/>
      <c r="G114" s="65"/>
      <c r="H114" s="158"/>
    </row>
    <row r="115" spans="1:8" s="128" customFormat="1" x14ac:dyDescent="0.25">
      <c r="A115" s="65"/>
      <c r="B115" s="157"/>
      <c r="C115" s="158"/>
      <c r="D115" s="159"/>
      <c r="E115" s="159"/>
      <c r="G115" s="65"/>
      <c r="H115" s="158"/>
    </row>
    <row r="116" spans="1:8" s="128" customFormat="1" x14ac:dyDescent="0.25">
      <c r="A116" s="65"/>
      <c r="B116" s="157"/>
      <c r="C116" s="158"/>
      <c r="D116" s="159"/>
      <c r="E116" s="159"/>
      <c r="G116" s="65"/>
      <c r="H116" s="158"/>
    </row>
    <row r="117" spans="1:8" s="128" customFormat="1" x14ac:dyDescent="0.25">
      <c r="A117" s="65"/>
      <c r="B117" s="157"/>
      <c r="C117" s="158"/>
      <c r="D117" s="159"/>
      <c r="E117" s="159"/>
      <c r="G117" s="65"/>
      <c r="H117" s="158"/>
    </row>
    <row r="118" spans="1:8" s="128" customFormat="1" x14ac:dyDescent="0.25">
      <c r="A118" s="65"/>
      <c r="B118" s="157"/>
      <c r="C118" s="158"/>
      <c r="D118" s="159"/>
      <c r="E118" s="159"/>
      <c r="G118" s="65"/>
      <c r="H118" s="158"/>
    </row>
    <row r="119" spans="1:8" s="128" customFormat="1" x14ac:dyDescent="0.25">
      <c r="A119" s="65"/>
      <c r="B119" s="157"/>
      <c r="C119" s="158"/>
      <c r="D119" s="159"/>
      <c r="E119" s="159"/>
      <c r="G119" s="65"/>
      <c r="H119" s="158"/>
    </row>
    <row r="120" spans="1:8" s="128" customFormat="1" x14ac:dyDescent="0.25">
      <c r="A120" s="65"/>
      <c r="B120" s="157"/>
      <c r="C120" s="158"/>
      <c r="D120" s="159"/>
      <c r="E120" s="159"/>
      <c r="G120" s="65"/>
      <c r="H120" s="158"/>
    </row>
    <row r="121" spans="1:8" s="128" customFormat="1" x14ac:dyDescent="0.25">
      <c r="A121" s="65"/>
      <c r="B121" s="157"/>
      <c r="C121" s="158"/>
      <c r="D121" s="159"/>
      <c r="E121" s="159"/>
      <c r="G121" s="65"/>
      <c r="H121" s="158"/>
    </row>
    <row r="122" spans="1:8" s="128" customFormat="1" x14ac:dyDescent="0.25">
      <c r="A122" s="65"/>
      <c r="B122" s="157"/>
      <c r="C122" s="158"/>
      <c r="D122" s="159"/>
      <c r="E122" s="159"/>
      <c r="G122" s="65"/>
      <c r="H122" s="158"/>
    </row>
    <row r="123" spans="1:8" s="128" customFormat="1" x14ac:dyDescent="0.25">
      <c r="A123" s="65"/>
      <c r="B123" s="157"/>
      <c r="C123" s="158"/>
      <c r="D123" s="159"/>
      <c r="E123" s="159"/>
      <c r="G123" s="65"/>
      <c r="H123" s="158"/>
    </row>
    <row r="124" spans="1:8" s="128" customFormat="1" x14ac:dyDescent="0.25">
      <c r="A124" s="65"/>
      <c r="B124" s="157"/>
      <c r="C124" s="158"/>
      <c r="D124" s="159"/>
      <c r="E124" s="159"/>
      <c r="G124" s="65"/>
      <c r="H124" s="158"/>
    </row>
    <row r="125" spans="1:8" s="128" customFormat="1" x14ac:dyDescent="0.25">
      <c r="A125" s="78"/>
      <c r="B125" s="160"/>
      <c r="C125" s="160"/>
      <c r="D125" s="160"/>
      <c r="E125" s="160"/>
      <c r="G125" s="78"/>
      <c r="H125" s="160"/>
    </row>
    <row r="126" spans="1:8" s="128" customFormat="1" x14ac:dyDescent="0.25">
      <c r="C126" s="161"/>
      <c r="H126" s="161"/>
    </row>
    <row r="127" spans="1:8" s="128" customFormat="1" x14ac:dyDescent="0.25">
      <c r="C127" s="161"/>
      <c r="H127" s="161"/>
    </row>
  </sheetData>
  <mergeCells count="9">
    <mergeCell ref="G4:H4"/>
    <mergeCell ref="G5:G6"/>
    <mergeCell ref="G89:H89"/>
    <mergeCell ref="J5:K5"/>
    <mergeCell ref="A125:E125"/>
    <mergeCell ref="G125:H125"/>
    <mergeCell ref="A5:E5"/>
    <mergeCell ref="A6"/>
    <mergeCell ref="A89:E89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9"/>
  <sheetViews>
    <sheetView tabSelected="1" topLeftCell="A36" workbookViewId="0">
      <selection activeCell="A49" sqref="A49:XFD49"/>
    </sheetView>
  </sheetViews>
  <sheetFormatPr defaultRowHeight="12" x14ac:dyDescent="0.2"/>
  <cols>
    <col min="1" max="1" width="21" style="100" customWidth="1"/>
    <col min="2" max="2" width="9.85546875" style="100" customWidth="1"/>
    <col min="3" max="3" width="11.140625" style="100" customWidth="1"/>
    <col min="4" max="4" width="9.42578125" style="100" bestFit="1" customWidth="1"/>
    <col min="5" max="5" width="8.28515625" style="100" bestFit="1" customWidth="1"/>
    <col min="6" max="6" width="11.28515625" style="100" bestFit="1" customWidth="1"/>
    <col min="7" max="7" width="8" style="100" bestFit="1" customWidth="1"/>
    <col min="8" max="8" width="5.42578125" style="100" bestFit="1" customWidth="1"/>
    <col min="9" max="16384" width="9.140625" style="100"/>
  </cols>
  <sheetData>
    <row r="1" spans="1:8" x14ac:dyDescent="0.2">
      <c r="A1" s="100" t="s">
        <v>14</v>
      </c>
    </row>
    <row r="4" spans="1:8" x14ac:dyDescent="0.2">
      <c r="A4" s="102" t="s">
        <v>15</v>
      </c>
    </row>
    <row r="5" spans="1:8" x14ac:dyDescent="0.2">
      <c r="A5" s="102"/>
    </row>
    <row r="6" spans="1:8" ht="12.75" thickBot="1" x14ac:dyDescent="0.25">
      <c r="A6" s="102"/>
      <c r="B6" s="99" t="s">
        <v>149</v>
      </c>
      <c r="C6" s="99"/>
      <c r="D6" s="99"/>
      <c r="E6" s="99"/>
      <c r="F6" s="99"/>
      <c r="G6" s="99"/>
      <c r="H6" s="99"/>
    </row>
    <row r="7" spans="1:8" ht="24.75" thickTop="1" x14ac:dyDescent="0.2">
      <c r="A7" s="102"/>
      <c r="B7" s="90" t="s">
        <v>16</v>
      </c>
      <c r="C7" s="91"/>
      <c r="D7" s="82" t="s">
        <v>17</v>
      </c>
      <c r="E7" s="83"/>
      <c r="F7" s="66" t="s">
        <v>18</v>
      </c>
      <c r="G7" s="83" t="s">
        <v>19</v>
      </c>
      <c r="H7" s="84" t="s">
        <v>20</v>
      </c>
    </row>
    <row r="8" spans="1:8" ht="12.75" thickBot="1" x14ac:dyDescent="0.25">
      <c r="A8" s="102"/>
      <c r="B8" s="92"/>
      <c r="C8" s="93"/>
      <c r="D8" s="36" t="s">
        <v>21</v>
      </c>
      <c r="E8" s="67" t="s">
        <v>22</v>
      </c>
      <c r="F8" s="67" t="s">
        <v>23</v>
      </c>
      <c r="G8" s="94"/>
      <c r="H8" s="95"/>
    </row>
    <row r="9" spans="1:8" ht="12.75" thickTop="1" x14ac:dyDescent="0.2">
      <c r="A9" s="102"/>
      <c r="B9" s="88" t="s">
        <v>7</v>
      </c>
      <c r="C9" s="24" t="s">
        <v>24</v>
      </c>
      <c r="D9" s="37">
        <v>0.98153402244920052</v>
      </c>
      <c r="E9" s="38">
        <v>6.4367245324400005E-3</v>
      </c>
      <c r="F9" s="39"/>
      <c r="G9" s="40">
        <v>152.48967351366917</v>
      </c>
      <c r="H9" s="41">
        <v>0</v>
      </c>
    </row>
    <row r="10" spans="1:8" ht="36.75" thickBot="1" x14ac:dyDescent="0.25">
      <c r="A10" s="102"/>
      <c r="B10" s="89"/>
      <c r="C10" s="42" t="s">
        <v>141</v>
      </c>
      <c r="D10" s="47">
        <v>1.3482414159977723</v>
      </c>
      <c r="E10" s="44">
        <v>6.4394171594276553E-3</v>
      </c>
      <c r="F10" s="44">
        <v>0.98665344204479155</v>
      </c>
      <c r="G10" s="45">
        <v>209.37320608649711</v>
      </c>
      <c r="H10" s="46">
        <v>0</v>
      </c>
    </row>
    <row r="11" spans="1:8" ht="12.75" thickTop="1" x14ac:dyDescent="0.2">
      <c r="A11" s="102"/>
      <c r="B11" s="87" t="s">
        <v>142</v>
      </c>
      <c r="C11" s="87"/>
      <c r="D11" s="87"/>
      <c r="E11" s="87"/>
      <c r="F11" s="87"/>
      <c r="G11" s="87"/>
      <c r="H11" s="87"/>
    </row>
    <row r="12" spans="1:8" x14ac:dyDescent="0.2">
      <c r="A12" s="102"/>
    </row>
    <row r="13" spans="1:8" x14ac:dyDescent="0.2">
      <c r="A13" s="102"/>
      <c r="C13" s="100" t="s">
        <v>144</v>
      </c>
    </row>
    <row r="14" spans="1:8" x14ac:dyDescent="0.2">
      <c r="A14" s="102"/>
    </row>
    <row r="15" spans="1:8" x14ac:dyDescent="0.2">
      <c r="A15" s="102"/>
    </row>
    <row r="16" spans="1:8" x14ac:dyDescent="0.2">
      <c r="A16" s="102" t="s">
        <v>13</v>
      </c>
    </row>
    <row r="17" spans="1:8" x14ac:dyDescent="0.2">
      <c r="A17" s="102"/>
    </row>
    <row r="18" spans="1:8" ht="12.75" thickBot="1" x14ac:dyDescent="0.25">
      <c r="A18" s="102"/>
      <c r="B18" s="99" t="s">
        <v>149</v>
      </c>
      <c r="C18" s="99"/>
      <c r="D18" s="99"/>
      <c r="E18" s="99"/>
      <c r="F18" s="99"/>
      <c r="G18" s="99"/>
      <c r="H18" s="99"/>
    </row>
    <row r="19" spans="1:8" ht="24.75" thickTop="1" x14ac:dyDescent="0.2">
      <c r="A19" s="102"/>
      <c r="B19" s="90" t="s">
        <v>16</v>
      </c>
      <c r="C19" s="91"/>
      <c r="D19" s="82" t="s">
        <v>17</v>
      </c>
      <c r="E19" s="83"/>
      <c r="F19" s="66" t="s">
        <v>18</v>
      </c>
      <c r="G19" s="83" t="s">
        <v>19</v>
      </c>
      <c r="H19" s="84" t="s">
        <v>20</v>
      </c>
    </row>
    <row r="20" spans="1:8" ht="12.75" thickBot="1" x14ac:dyDescent="0.25">
      <c r="A20" s="102"/>
      <c r="B20" s="92"/>
      <c r="C20" s="93"/>
      <c r="D20" s="36" t="s">
        <v>21</v>
      </c>
      <c r="E20" s="67" t="s">
        <v>22</v>
      </c>
      <c r="F20" s="67" t="s">
        <v>23</v>
      </c>
      <c r="G20" s="94"/>
      <c r="H20" s="95"/>
    </row>
    <row r="21" spans="1:8" ht="12.75" thickTop="1" x14ac:dyDescent="0.2">
      <c r="A21" s="102"/>
      <c r="B21" s="88" t="s">
        <v>7</v>
      </c>
      <c r="C21" s="24" t="s">
        <v>24</v>
      </c>
      <c r="D21" s="37">
        <v>-0.32882764449558938</v>
      </c>
      <c r="E21" s="38">
        <v>2.1121949316030022E-3</v>
      </c>
      <c r="F21" s="39"/>
      <c r="G21" s="40">
        <v>-155.68053855996763</v>
      </c>
      <c r="H21" s="41">
        <v>0</v>
      </c>
    </row>
    <row r="22" spans="1:8" ht="36.75" thickBot="1" x14ac:dyDescent="0.25">
      <c r="A22" s="102"/>
      <c r="B22" s="89"/>
      <c r="C22" s="42" t="s">
        <v>141</v>
      </c>
      <c r="D22" s="43">
        <v>0.5128052524336878</v>
      </c>
      <c r="E22" s="44">
        <v>2.1124908193864284E-3</v>
      </c>
      <c r="F22" s="44">
        <v>0.9710342675817778</v>
      </c>
      <c r="G22" s="45">
        <v>242.74910344113673</v>
      </c>
      <c r="H22" s="46">
        <v>0</v>
      </c>
    </row>
    <row r="23" spans="1:8" ht="12.75" thickTop="1" x14ac:dyDescent="0.2">
      <c r="A23" s="102"/>
      <c r="B23" s="87" t="s">
        <v>142</v>
      </c>
      <c r="C23" s="87"/>
      <c r="D23" s="87"/>
      <c r="E23" s="87"/>
      <c r="F23" s="87"/>
      <c r="G23" s="87"/>
      <c r="H23" s="87"/>
    </row>
    <row r="24" spans="1:8" x14ac:dyDescent="0.2">
      <c r="A24" s="102"/>
    </row>
    <row r="25" spans="1:8" x14ac:dyDescent="0.2">
      <c r="A25" s="102"/>
      <c r="C25" s="100" t="s">
        <v>143</v>
      </c>
    </row>
    <row r="26" spans="1:8" x14ac:dyDescent="0.2">
      <c r="A26" s="102"/>
    </row>
    <row r="27" spans="1:8" x14ac:dyDescent="0.2">
      <c r="A27" s="102"/>
    </row>
    <row r="28" spans="1:8" x14ac:dyDescent="0.2">
      <c r="A28" s="102" t="s">
        <v>25</v>
      </c>
    </row>
    <row r="29" spans="1:8" x14ac:dyDescent="0.2">
      <c r="A29" s="102"/>
    </row>
    <row r="30" spans="1:8" x14ac:dyDescent="0.2">
      <c r="A30" s="102"/>
      <c r="B30" s="99" t="s">
        <v>26</v>
      </c>
      <c r="C30" s="99"/>
      <c r="D30" s="99"/>
    </row>
    <row r="31" spans="1:8" ht="12.75" thickBot="1" x14ac:dyDescent="0.25">
      <c r="A31" s="102"/>
      <c r="B31" s="87" t="s">
        <v>27</v>
      </c>
      <c r="C31" s="87"/>
      <c r="D31" s="87"/>
      <c r="E31" s="101"/>
    </row>
    <row r="32" spans="1:8" ht="12.75" thickTop="1" x14ac:dyDescent="0.2">
      <c r="A32" s="102"/>
      <c r="B32" s="96" t="s">
        <v>28</v>
      </c>
      <c r="C32" s="24" t="s">
        <v>29</v>
      </c>
      <c r="D32" s="25">
        <v>4766.000112000007</v>
      </c>
      <c r="E32" s="101"/>
    </row>
    <row r="33" spans="1:5" x14ac:dyDescent="0.2">
      <c r="A33" s="102"/>
      <c r="B33" s="85"/>
      <c r="C33" s="70" t="s">
        <v>30</v>
      </c>
      <c r="D33" s="26">
        <v>0</v>
      </c>
      <c r="E33" s="101"/>
    </row>
    <row r="34" spans="1:5" x14ac:dyDescent="0.2">
      <c r="A34" s="102"/>
      <c r="B34" s="85" t="s">
        <v>1</v>
      </c>
      <c r="C34" s="86"/>
      <c r="D34" s="27">
        <v>-6.6250066779981326E-2</v>
      </c>
      <c r="E34" s="101"/>
    </row>
    <row r="35" spans="1:5" x14ac:dyDescent="0.2">
      <c r="A35" s="102"/>
      <c r="B35" s="85" t="s">
        <v>140</v>
      </c>
      <c r="C35" s="86"/>
      <c r="D35" s="28">
        <v>1.3010868619145764E-2</v>
      </c>
      <c r="E35" s="101"/>
    </row>
    <row r="36" spans="1:5" x14ac:dyDescent="0.2">
      <c r="A36" s="102"/>
      <c r="B36" s="85" t="s">
        <v>31</v>
      </c>
      <c r="C36" s="86"/>
      <c r="D36" s="27">
        <v>-0.39883377731310815</v>
      </c>
      <c r="E36" s="101"/>
    </row>
    <row r="37" spans="1:5" x14ac:dyDescent="0.2">
      <c r="B37" s="85" t="s">
        <v>32</v>
      </c>
      <c r="C37" s="86"/>
      <c r="D37" s="29">
        <v>-0.60941070859256641</v>
      </c>
      <c r="E37" s="101"/>
    </row>
    <row r="38" spans="1:5" x14ac:dyDescent="0.2">
      <c r="B38" s="85" t="s">
        <v>33</v>
      </c>
      <c r="C38" s="86"/>
      <c r="D38" s="28">
        <v>0.89822122985512354</v>
      </c>
      <c r="E38" s="101"/>
    </row>
    <row r="39" spans="1:5" x14ac:dyDescent="0.2">
      <c r="B39" s="85" t="s">
        <v>34</v>
      </c>
      <c r="C39" s="86"/>
      <c r="D39" s="30">
        <v>2.0242424845308582</v>
      </c>
      <c r="E39" s="101"/>
    </row>
    <row r="40" spans="1:5" x14ac:dyDescent="0.2">
      <c r="B40" s="85" t="s">
        <v>35</v>
      </c>
      <c r="C40" s="86"/>
      <c r="D40" s="31">
        <v>3.5470064482833866E-2</v>
      </c>
      <c r="E40" s="101"/>
    </row>
    <row r="41" spans="1:5" x14ac:dyDescent="0.2">
      <c r="B41" s="85" t="s">
        <v>36</v>
      </c>
      <c r="C41" s="86"/>
      <c r="D41" s="30">
        <v>3.9410842351282791</v>
      </c>
      <c r="E41" s="101"/>
    </row>
    <row r="42" spans="1:5" x14ac:dyDescent="0.2">
      <c r="B42" s="85" t="s">
        <v>37</v>
      </c>
      <c r="C42" s="86"/>
      <c r="D42" s="31">
        <v>7.0925270869905119E-2</v>
      </c>
      <c r="E42" s="101"/>
    </row>
    <row r="43" spans="1:5" x14ac:dyDescent="0.2">
      <c r="B43" s="85" t="s">
        <v>38</v>
      </c>
      <c r="C43" s="86"/>
      <c r="D43" s="32">
        <v>-1.500526851804882</v>
      </c>
      <c r="E43" s="101"/>
    </row>
    <row r="44" spans="1:5" x14ac:dyDescent="0.2">
      <c r="B44" s="85" t="s">
        <v>39</v>
      </c>
      <c r="C44" s="86"/>
      <c r="D44" s="32">
        <v>5.7220761019276019</v>
      </c>
      <c r="E44" s="101"/>
    </row>
    <row r="45" spans="1:5" x14ac:dyDescent="0.2">
      <c r="B45" s="85" t="s">
        <v>40</v>
      </c>
      <c r="C45" s="33" t="s">
        <v>41</v>
      </c>
      <c r="D45" s="27">
        <v>-0.64748674756365321</v>
      </c>
      <c r="E45" s="101"/>
    </row>
    <row r="46" spans="1:5" x14ac:dyDescent="0.2">
      <c r="B46" s="85"/>
      <c r="C46" s="33" t="s">
        <v>42</v>
      </c>
      <c r="D46" s="27">
        <v>-0.48424344278770259</v>
      </c>
      <c r="E46" s="101"/>
    </row>
    <row r="47" spans="1:5" x14ac:dyDescent="0.2">
      <c r="B47" s="85"/>
      <c r="C47" s="33" t="s">
        <v>43</v>
      </c>
      <c r="D47" s="27">
        <v>-0.2906485383728552</v>
      </c>
      <c r="E47" s="101"/>
    </row>
    <row r="48" spans="1:5" ht="12.75" thickBot="1" x14ac:dyDescent="0.25">
      <c r="B48" s="89"/>
      <c r="C48" s="34" t="s">
        <v>44</v>
      </c>
      <c r="D48" s="35">
        <v>0.28113766075076857</v>
      </c>
    </row>
    <row r="49" spans="1:4" ht="12.75" thickTop="1" x14ac:dyDescent="0.2">
      <c r="B49" s="69"/>
      <c r="C49" s="97"/>
      <c r="D49" s="98"/>
    </row>
    <row r="50" spans="1:4" x14ac:dyDescent="0.2">
      <c r="B50" s="69"/>
      <c r="C50" s="97"/>
      <c r="D50" s="98"/>
    </row>
    <row r="51" spans="1:4" x14ac:dyDescent="0.2">
      <c r="B51" s="69"/>
      <c r="C51" s="97"/>
      <c r="D51" s="98"/>
    </row>
    <row r="52" spans="1:4" x14ac:dyDescent="0.2">
      <c r="B52" s="69"/>
      <c r="C52" s="97"/>
      <c r="D52" s="98"/>
    </row>
    <row r="53" spans="1:4" x14ac:dyDescent="0.2">
      <c r="B53" s="69"/>
      <c r="C53" s="97"/>
      <c r="D53" s="98"/>
    </row>
    <row r="54" spans="1:4" x14ac:dyDescent="0.2">
      <c r="B54" s="69"/>
      <c r="C54" s="97"/>
      <c r="D54" s="98"/>
    </row>
    <row r="55" spans="1:4" x14ac:dyDescent="0.2">
      <c r="B55" s="69"/>
      <c r="C55" s="97"/>
      <c r="D55" s="98"/>
    </row>
    <row r="56" spans="1:4" x14ac:dyDescent="0.2">
      <c r="B56" s="69"/>
      <c r="C56" s="97"/>
      <c r="D56" s="98"/>
    </row>
    <row r="57" spans="1:4" x14ac:dyDescent="0.2">
      <c r="A57" s="100" t="s">
        <v>51</v>
      </c>
    </row>
    <row r="93" spans="1:9" x14ac:dyDescent="0.2">
      <c r="A93" s="99" t="s">
        <v>45</v>
      </c>
      <c r="B93" s="99"/>
      <c r="C93" s="99"/>
      <c r="D93" s="99"/>
      <c r="E93" s="99"/>
      <c r="F93" s="99"/>
      <c r="G93" s="99"/>
      <c r="H93" s="3"/>
      <c r="I93" s="101"/>
    </row>
    <row r="94" spans="1:9" ht="12.75" thickBot="1" x14ac:dyDescent="0.25">
      <c r="A94" s="87" t="s">
        <v>1</v>
      </c>
      <c r="B94" s="87"/>
      <c r="C94" s="87"/>
      <c r="D94" s="87"/>
      <c r="E94" s="87"/>
      <c r="F94" s="87"/>
      <c r="G94" s="87"/>
      <c r="H94" s="3"/>
      <c r="I94" s="101"/>
    </row>
    <row r="95" spans="1:9" ht="12.75" thickTop="1" x14ac:dyDescent="0.2">
      <c r="A95" s="80"/>
      <c r="B95" s="82" t="s">
        <v>52</v>
      </c>
      <c r="C95" s="83"/>
      <c r="D95" s="83"/>
      <c r="E95" s="83"/>
      <c r="F95" s="83"/>
      <c r="G95" s="84"/>
      <c r="H95" s="3"/>
      <c r="I95" s="101"/>
    </row>
    <row r="96" spans="1:9" ht="12.75" thickBot="1" x14ac:dyDescent="0.25">
      <c r="A96" s="81"/>
      <c r="B96" s="4" t="s">
        <v>7</v>
      </c>
      <c r="C96" s="5" t="s">
        <v>46</v>
      </c>
      <c r="D96" s="5" t="s">
        <v>47</v>
      </c>
      <c r="E96" s="5" t="s">
        <v>48</v>
      </c>
      <c r="F96" s="5" t="s">
        <v>49</v>
      </c>
      <c r="G96" s="68" t="s">
        <v>50</v>
      </c>
      <c r="H96" s="3"/>
      <c r="I96" s="101"/>
    </row>
    <row r="97" spans="1:9" ht="12.75" thickTop="1" x14ac:dyDescent="0.2">
      <c r="A97" s="6" t="s">
        <v>53</v>
      </c>
      <c r="B97" s="7">
        <v>1.9236585364868363E-3</v>
      </c>
      <c r="C97" s="8">
        <v>3.7266667062880979E-3</v>
      </c>
      <c r="D97" s="8">
        <v>1.3769684982079932E-2</v>
      </c>
      <c r="E97" s="8">
        <v>0.10368365141132997</v>
      </c>
      <c r="F97" s="8">
        <v>0.66016877706620469</v>
      </c>
      <c r="G97" s="9">
        <v>0.1515975008221796</v>
      </c>
      <c r="H97" s="3"/>
      <c r="I97" s="101"/>
    </row>
    <row r="98" spans="1:9" x14ac:dyDescent="0.2">
      <c r="A98" s="10" t="s">
        <v>54</v>
      </c>
      <c r="B98" s="11">
        <v>0.26700603179443472</v>
      </c>
      <c r="C98" s="1">
        <v>0.52983157190178731</v>
      </c>
      <c r="D98" s="1">
        <v>0.73569472652777534</v>
      </c>
      <c r="E98" s="1">
        <v>0.78896020262236688</v>
      </c>
      <c r="F98" s="1">
        <v>0.85518236427716676</v>
      </c>
      <c r="G98" s="12">
        <v>0.62380057027010338</v>
      </c>
      <c r="H98" s="3"/>
      <c r="I98" s="101"/>
    </row>
    <row r="99" spans="1:9" x14ac:dyDescent="0.2">
      <c r="A99" s="10" t="s">
        <v>55</v>
      </c>
      <c r="B99" s="13">
        <v>0</v>
      </c>
      <c r="C99" s="1">
        <v>1.0825675737466758E-3</v>
      </c>
      <c r="D99" s="1">
        <v>1.4813752734646052E-3</v>
      </c>
      <c r="E99" s="1">
        <v>1.9485466627543052E-2</v>
      </c>
      <c r="F99" s="1">
        <v>0.39554828676084486</v>
      </c>
      <c r="G99" s="12">
        <v>8.11497520987986E-2</v>
      </c>
      <c r="H99" s="3"/>
      <c r="I99" s="101"/>
    </row>
    <row r="100" spans="1:9" x14ac:dyDescent="0.2">
      <c r="A100" s="10" t="s">
        <v>56</v>
      </c>
      <c r="B100" s="11">
        <v>0.12788280781591735</v>
      </c>
      <c r="C100" s="1">
        <v>0.33236539413852784</v>
      </c>
      <c r="D100" s="1">
        <v>0.65233757249979796</v>
      </c>
      <c r="E100" s="1">
        <v>0.78375746608713082</v>
      </c>
      <c r="F100" s="1">
        <v>0.96736348370330649</v>
      </c>
      <c r="G100" s="12">
        <v>0.55691735565408751</v>
      </c>
      <c r="H100" s="3"/>
      <c r="I100" s="101"/>
    </row>
    <row r="101" spans="1:9" x14ac:dyDescent="0.2">
      <c r="A101" s="10" t="s">
        <v>57</v>
      </c>
      <c r="B101" s="13">
        <v>0</v>
      </c>
      <c r="C101" s="14">
        <v>0</v>
      </c>
      <c r="D101" s="1">
        <v>3.8652377504299791E-3</v>
      </c>
      <c r="E101" s="1">
        <v>1.0507817670639256E-3</v>
      </c>
      <c r="F101" s="1">
        <v>9.7046347127887622E-3</v>
      </c>
      <c r="G101" s="12">
        <v>2.8205253203746968E-3</v>
      </c>
      <c r="H101" s="3"/>
      <c r="I101" s="101"/>
    </row>
    <row r="102" spans="1:9" x14ac:dyDescent="0.2">
      <c r="A102" s="10" t="s">
        <v>58</v>
      </c>
      <c r="B102" s="13">
        <v>0</v>
      </c>
      <c r="C102" s="14">
        <v>0</v>
      </c>
      <c r="D102" s="14">
        <v>0</v>
      </c>
      <c r="E102" s="14">
        <v>0</v>
      </c>
      <c r="F102" s="1">
        <v>8.0032535937697921E-2</v>
      </c>
      <c r="G102" s="12">
        <v>1.5561092463844694E-2</v>
      </c>
      <c r="H102" s="3"/>
      <c r="I102" s="101"/>
    </row>
    <row r="103" spans="1:9" x14ac:dyDescent="0.2">
      <c r="A103" s="10" t="s">
        <v>59</v>
      </c>
      <c r="B103" s="13">
        <v>0</v>
      </c>
      <c r="C103" s="14">
        <v>0</v>
      </c>
      <c r="D103" s="14">
        <v>0</v>
      </c>
      <c r="E103" s="14">
        <v>0</v>
      </c>
      <c r="F103" s="1">
        <v>0.107828978282638</v>
      </c>
      <c r="G103" s="12">
        <v>2.0970026878394211E-2</v>
      </c>
      <c r="H103" s="3"/>
      <c r="I103" s="101"/>
    </row>
    <row r="104" spans="1:9" x14ac:dyDescent="0.2">
      <c r="A104" s="10" t="s">
        <v>60</v>
      </c>
      <c r="B104" s="11">
        <v>4.6033576508544179E-2</v>
      </c>
      <c r="C104" s="1">
        <v>9.7132917796007037E-2</v>
      </c>
      <c r="D104" s="1">
        <v>0.15002579451112932</v>
      </c>
      <c r="E104" s="1">
        <v>0.18780261165192383</v>
      </c>
      <c r="F104" s="1">
        <v>0.34198341096283585</v>
      </c>
      <c r="G104" s="12">
        <v>0.16066203705563564</v>
      </c>
      <c r="H104" s="3"/>
      <c r="I104" s="101"/>
    </row>
    <row r="105" spans="1:9" x14ac:dyDescent="0.2">
      <c r="A105" s="10" t="s">
        <v>61</v>
      </c>
      <c r="B105" s="11">
        <v>1.6213068673164365E-2</v>
      </c>
      <c r="C105" s="1">
        <v>4.9582927541500711E-2</v>
      </c>
      <c r="D105" s="1">
        <v>0.15080648915135605</v>
      </c>
      <c r="E105" s="1">
        <v>0.29922917049911024</v>
      </c>
      <c r="F105" s="1">
        <v>0.22475587606532008</v>
      </c>
      <c r="G105" s="12">
        <v>0.14244431068462823</v>
      </c>
      <c r="H105" s="3"/>
      <c r="I105" s="101"/>
    </row>
    <row r="106" spans="1:9" x14ac:dyDescent="0.2">
      <c r="A106" s="10" t="s">
        <v>62</v>
      </c>
      <c r="B106" s="13">
        <v>0</v>
      </c>
      <c r="C106" s="1">
        <v>1.0763568249709684E-3</v>
      </c>
      <c r="D106" s="14">
        <v>0</v>
      </c>
      <c r="E106" s="1">
        <v>1.035938418038242E-2</v>
      </c>
      <c r="F106" s="1">
        <v>8.4481410980348184E-2</v>
      </c>
      <c r="G106" s="12">
        <v>1.8579090652687744E-2</v>
      </c>
      <c r="H106" s="3"/>
      <c r="I106" s="101"/>
    </row>
    <row r="107" spans="1:9" x14ac:dyDescent="0.2">
      <c r="A107" s="10" t="s">
        <v>63</v>
      </c>
      <c r="B107" s="13">
        <v>0</v>
      </c>
      <c r="C107" s="14">
        <v>0</v>
      </c>
      <c r="D107" s="14">
        <v>0</v>
      </c>
      <c r="E107" s="14">
        <v>0</v>
      </c>
      <c r="F107" s="1">
        <v>6.0469957598016003E-2</v>
      </c>
      <c r="G107" s="12">
        <v>1.1749064830760011E-2</v>
      </c>
      <c r="H107" s="3"/>
      <c r="I107" s="101"/>
    </row>
    <row r="108" spans="1:9" x14ac:dyDescent="0.2">
      <c r="A108" s="10" t="s">
        <v>64</v>
      </c>
      <c r="B108" s="13">
        <v>0</v>
      </c>
      <c r="C108" s="1">
        <v>1.1602865081608129E-3</v>
      </c>
      <c r="D108" s="14">
        <v>0</v>
      </c>
      <c r="E108" s="1">
        <v>1.3008504893846345E-3</v>
      </c>
      <c r="F108" s="14">
        <v>0</v>
      </c>
      <c r="G108" s="12">
        <v>4.866046330493488E-4</v>
      </c>
      <c r="H108" s="3"/>
      <c r="I108" s="101"/>
    </row>
    <row r="109" spans="1:9" x14ac:dyDescent="0.2">
      <c r="A109" s="10" t="s">
        <v>65</v>
      </c>
      <c r="B109" s="11">
        <v>0.21784406100841133</v>
      </c>
      <c r="C109" s="1">
        <v>0.30946864873103874</v>
      </c>
      <c r="D109" s="1">
        <v>0.39867232283112974</v>
      </c>
      <c r="E109" s="1">
        <v>0.50533062503187587</v>
      </c>
      <c r="F109" s="1">
        <v>0.47197556266016999</v>
      </c>
      <c r="G109" s="12">
        <v>0.37480774954380269</v>
      </c>
      <c r="H109" s="3"/>
      <c r="I109" s="101"/>
    </row>
    <row r="110" spans="1:9" x14ac:dyDescent="0.2">
      <c r="A110" s="10" t="s">
        <v>66</v>
      </c>
      <c r="B110" s="11">
        <v>3.1801544367169116E-2</v>
      </c>
      <c r="C110" s="1">
        <v>3.5229010809565114E-2</v>
      </c>
      <c r="D110" s="1">
        <v>6.155509864444815E-2</v>
      </c>
      <c r="E110" s="1">
        <v>0.14802831485796916</v>
      </c>
      <c r="F110" s="1">
        <v>0.29717050044545018</v>
      </c>
      <c r="G110" s="12">
        <v>0.11152759165788136</v>
      </c>
      <c r="H110" s="3"/>
      <c r="I110" s="101"/>
    </row>
    <row r="111" spans="1:9" x14ac:dyDescent="0.2">
      <c r="A111" s="10" t="s">
        <v>67</v>
      </c>
      <c r="B111" s="11">
        <v>4.0792158770357551E-2</v>
      </c>
      <c r="C111" s="1">
        <v>7.0923586794600216E-2</v>
      </c>
      <c r="D111" s="1">
        <v>0.12012411230374681</v>
      </c>
      <c r="E111" s="1">
        <v>0.1090133435251322</v>
      </c>
      <c r="F111" s="1">
        <v>0.10980684753268025</v>
      </c>
      <c r="G111" s="12">
        <v>8.8463220777012797E-2</v>
      </c>
      <c r="H111" s="3"/>
      <c r="I111" s="101"/>
    </row>
    <row r="112" spans="1:9" ht="24" x14ac:dyDescent="0.2">
      <c r="A112" s="10" t="s">
        <v>68</v>
      </c>
      <c r="B112" s="13">
        <v>0</v>
      </c>
      <c r="C112" s="14">
        <v>0</v>
      </c>
      <c r="D112" s="1">
        <v>1.1740362833347194E-3</v>
      </c>
      <c r="E112" s="14">
        <v>0</v>
      </c>
      <c r="F112" s="14">
        <v>0</v>
      </c>
      <c r="G112" s="12">
        <v>2.2478721529244652E-4</v>
      </c>
      <c r="H112" s="3"/>
      <c r="I112" s="101"/>
    </row>
    <row r="113" spans="1:9" x14ac:dyDescent="0.2">
      <c r="A113" s="10" t="s">
        <v>69</v>
      </c>
      <c r="B113" s="11">
        <v>8.1659444483482543E-2</v>
      </c>
      <c r="C113" s="1">
        <v>0.12816248501438421</v>
      </c>
      <c r="D113" s="1">
        <v>0.14280160836995845</v>
      </c>
      <c r="E113" s="1">
        <v>0.19917038734406001</v>
      </c>
      <c r="F113" s="1">
        <v>0.12881300441278096</v>
      </c>
      <c r="G113" s="12">
        <v>0.13424161610307822</v>
      </c>
      <c r="H113" s="3"/>
      <c r="I113" s="101"/>
    </row>
    <row r="114" spans="1:9" x14ac:dyDescent="0.2">
      <c r="A114" s="10" t="s">
        <v>70</v>
      </c>
      <c r="B114" s="11">
        <v>0.31910421741879136</v>
      </c>
      <c r="C114" s="1">
        <v>0.52710485302952348</v>
      </c>
      <c r="D114" s="1">
        <v>0.71959746070961084</v>
      </c>
      <c r="E114" s="1">
        <v>0.81272905607514523</v>
      </c>
      <c r="F114" s="1">
        <v>0.55580134628757882</v>
      </c>
      <c r="G114" s="12">
        <v>0.57764958156160151</v>
      </c>
      <c r="H114" s="3"/>
      <c r="I114" s="101"/>
    </row>
    <row r="115" spans="1:9" x14ac:dyDescent="0.2">
      <c r="A115" s="10" t="s">
        <v>71</v>
      </c>
      <c r="B115" s="11">
        <v>0.21735576287675751</v>
      </c>
      <c r="C115" s="1">
        <v>0.30863139630716474</v>
      </c>
      <c r="D115" s="1">
        <v>0.75470123359981334</v>
      </c>
      <c r="E115" s="14">
        <v>1.1183188738959817</v>
      </c>
      <c r="F115" s="1">
        <v>0.81245610737982077</v>
      </c>
      <c r="G115" s="12">
        <v>0.62354455716814838</v>
      </c>
      <c r="H115" s="3"/>
      <c r="I115" s="101"/>
    </row>
    <row r="116" spans="1:9" x14ac:dyDescent="0.2">
      <c r="A116" s="10" t="s">
        <v>72</v>
      </c>
      <c r="B116" s="11">
        <v>0.18149762970687161</v>
      </c>
      <c r="C116" s="1">
        <v>0.25044882260377016</v>
      </c>
      <c r="D116" s="1">
        <v>0.30912365047629475</v>
      </c>
      <c r="E116" s="1">
        <v>0.28039013987736117</v>
      </c>
      <c r="F116" s="1">
        <v>9.0548697076312856E-2</v>
      </c>
      <c r="G116" s="12">
        <v>0.2211865618190299</v>
      </c>
      <c r="H116" s="3"/>
      <c r="I116" s="101"/>
    </row>
    <row r="117" spans="1:9" x14ac:dyDescent="0.2">
      <c r="A117" s="10" t="s">
        <v>73</v>
      </c>
      <c r="B117" s="11">
        <v>7.8934742991427886E-2</v>
      </c>
      <c r="C117" s="1">
        <v>0.12616507075881975</v>
      </c>
      <c r="D117" s="1">
        <v>0.18050127559626619</v>
      </c>
      <c r="E117" s="1">
        <v>0.29494999499748786</v>
      </c>
      <c r="F117" s="1">
        <v>0.12387263113936105</v>
      </c>
      <c r="G117" s="12">
        <v>0.15735999252231284</v>
      </c>
      <c r="H117" s="3"/>
      <c r="I117" s="101"/>
    </row>
    <row r="118" spans="1:9" x14ac:dyDescent="0.2">
      <c r="A118" s="10" t="s">
        <v>74</v>
      </c>
      <c r="B118" s="11">
        <v>0.10857985967550134</v>
      </c>
      <c r="C118" s="1">
        <v>0.25989152687587092</v>
      </c>
      <c r="D118" s="1">
        <v>0.47654425340329992</v>
      </c>
      <c r="E118" s="1">
        <v>0.61085253245879856</v>
      </c>
      <c r="F118" s="1">
        <v>0.81653049487789886</v>
      </c>
      <c r="G118" s="12">
        <v>0.4423118880736136</v>
      </c>
      <c r="H118" s="3"/>
      <c r="I118" s="101"/>
    </row>
    <row r="119" spans="1:9" ht="24" x14ac:dyDescent="0.2">
      <c r="A119" s="10" t="s">
        <v>75</v>
      </c>
      <c r="B119" s="15">
        <v>2.1747288641340492</v>
      </c>
      <c r="C119" s="16">
        <v>1.9839898752164276</v>
      </c>
      <c r="D119" s="16">
        <v>1.8986791106621379</v>
      </c>
      <c r="E119" s="16">
        <v>1.8248391205692018</v>
      </c>
      <c r="F119" s="16">
        <v>1.6828645500046546</v>
      </c>
      <c r="G119" s="17">
        <v>1.9208530371916892</v>
      </c>
      <c r="H119" s="3"/>
      <c r="I119" s="101"/>
    </row>
    <row r="120" spans="1:9" x14ac:dyDescent="0.2">
      <c r="A120" s="10" t="s">
        <v>76</v>
      </c>
      <c r="B120" s="15">
        <v>0</v>
      </c>
      <c r="C120" s="16">
        <v>0</v>
      </c>
      <c r="D120" s="16">
        <v>0</v>
      </c>
      <c r="E120" s="16">
        <v>0</v>
      </c>
      <c r="F120" s="2">
        <v>1.3804524452587993E-2</v>
      </c>
      <c r="G120" s="18">
        <v>2.68382075103065E-3</v>
      </c>
      <c r="H120" s="3"/>
      <c r="I120" s="101"/>
    </row>
    <row r="121" spans="1:9" x14ac:dyDescent="0.2">
      <c r="A121" s="10" t="s">
        <v>77</v>
      </c>
      <c r="B121" s="15">
        <v>0</v>
      </c>
      <c r="C121" s="16">
        <v>0</v>
      </c>
      <c r="D121" s="2">
        <v>1.3038523674468597E-3</v>
      </c>
      <c r="E121" s="2">
        <v>1.0819846056734023E-2</v>
      </c>
      <c r="F121" s="2">
        <v>0.3321631803103946</v>
      </c>
      <c r="G121" s="18">
        <v>6.6849525285953518E-2</v>
      </c>
      <c r="H121" s="3"/>
      <c r="I121" s="101"/>
    </row>
    <row r="122" spans="1:9" x14ac:dyDescent="0.2">
      <c r="A122" s="10" t="s">
        <v>78</v>
      </c>
      <c r="B122" s="19">
        <v>9.9326701096872777E-2</v>
      </c>
      <c r="C122" s="2">
        <v>0.19630868071581578</v>
      </c>
      <c r="D122" s="2">
        <v>0.25775380243091489</v>
      </c>
      <c r="E122" s="2">
        <v>0.39272341997595295</v>
      </c>
      <c r="F122" s="2">
        <v>0.39111098810290612</v>
      </c>
      <c r="G122" s="18">
        <v>0.261551947483462</v>
      </c>
      <c r="H122" s="3"/>
      <c r="I122" s="101"/>
    </row>
    <row r="123" spans="1:9" x14ac:dyDescent="0.2">
      <c r="A123" s="10" t="s">
        <v>79</v>
      </c>
      <c r="B123" s="19">
        <v>5.2046098628696436E-3</v>
      </c>
      <c r="C123" s="2">
        <v>1.7458001042316856E-2</v>
      </c>
      <c r="D123" s="2">
        <v>2.0426367354005361E-2</v>
      </c>
      <c r="E123" s="2">
        <v>4.7320438692862753E-2</v>
      </c>
      <c r="F123" s="2">
        <v>2.0772899212172052E-2</v>
      </c>
      <c r="G123" s="18">
        <v>2.1584906962335341E-2</v>
      </c>
      <c r="H123" s="3"/>
      <c r="I123" s="101"/>
    </row>
    <row r="124" spans="1:9" x14ac:dyDescent="0.2">
      <c r="A124" s="10" t="s">
        <v>80</v>
      </c>
      <c r="B124" s="19">
        <v>2.7335856965482033E-2</v>
      </c>
      <c r="C124" s="2">
        <v>1.7921982846717234E-2</v>
      </c>
      <c r="D124" s="2">
        <v>1.5282107031488482E-2</v>
      </c>
      <c r="E124" s="2">
        <v>1.5402209968078912E-2</v>
      </c>
      <c r="F124" s="2">
        <v>4.3538587464645373E-3</v>
      </c>
      <c r="G124" s="18">
        <v>1.6356131172495479E-2</v>
      </c>
      <c r="H124" s="3"/>
      <c r="I124" s="101"/>
    </row>
    <row r="125" spans="1:9" x14ac:dyDescent="0.2">
      <c r="A125" s="10" t="s">
        <v>81</v>
      </c>
      <c r="B125" s="19">
        <v>2.0545701267236011E-2</v>
      </c>
      <c r="C125" s="2">
        <v>1.5296117660867048E-2</v>
      </c>
      <c r="D125" s="2">
        <v>1.2352818401455258E-2</v>
      </c>
      <c r="E125" s="2">
        <v>2.177100115648747E-2</v>
      </c>
      <c r="F125" s="2">
        <v>2.3021534766322327E-3</v>
      </c>
      <c r="G125" s="18">
        <v>1.4558330753140381E-2</v>
      </c>
      <c r="H125" s="3"/>
      <c r="I125" s="101"/>
    </row>
    <row r="126" spans="1:9" x14ac:dyDescent="0.2">
      <c r="A126" s="10" t="s">
        <v>82</v>
      </c>
      <c r="B126" s="19">
        <v>0.59182620675300901</v>
      </c>
      <c r="C126" s="2">
        <v>0.50474923188926768</v>
      </c>
      <c r="D126" s="2">
        <v>0.45922269041890396</v>
      </c>
      <c r="E126" s="2">
        <v>0.32185256378343652</v>
      </c>
      <c r="F126" s="2">
        <v>0.16103352606613372</v>
      </c>
      <c r="G126" s="18">
        <v>0.41397523009542064</v>
      </c>
      <c r="H126" s="3"/>
      <c r="I126" s="101"/>
    </row>
    <row r="127" spans="1:9" x14ac:dyDescent="0.2">
      <c r="A127" s="10" t="s">
        <v>83</v>
      </c>
      <c r="B127" s="19">
        <v>0.17013528124589117</v>
      </c>
      <c r="C127" s="2">
        <v>0.14016730301325123</v>
      </c>
      <c r="D127" s="2">
        <v>0.11867232370724297</v>
      </c>
      <c r="E127" s="2">
        <v>7.3829350154628159E-2</v>
      </c>
      <c r="F127" s="2">
        <v>2.6325838295190921E-2</v>
      </c>
      <c r="G127" s="18">
        <v>0.10804169993691327</v>
      </c>
      <c r="H127" s="3"/>
      <c r="I127" s="101"/>
    </row>
    <row r="128" spans="1:9" x14ac:dyDescent="0.2">
      <c r="A128" s="10" t="s">
        <v>84</v>
      </c>
      <c r="B128" s="19">
        <v>5.1077171252744361E-3</v>
      </c>
      <c r="C128" s="2">
        <v>1.3533026463534647E-2</v>
      </c>
      <c r="D128" s="2">
        <v>1.0625097026106797E-2</v>
      </c>
      <c r="E128" s="2">
        <v>5.3325147502851821E-3</v>
      </c>
      <c r="F128" s="2">
        <v>1.0425395768916603E-2</v>
      </c>
      <c r="G128" s="18">
        <v>9.0057956339385011E-3</v>
      </c>
      <c r="H128" s="3"/>
      <c r="I128" s="101"/>
    </row>
    <row r="129" spans="1:9" ht="24" x14ac:dyDescent="0.2">
      <c r="A129" s="10" t="s">
        <v>85</v>
      </c>
      <c r="B129" s="15">
        <v>0</v>
      </c>
      <c r="C129" s="2">
        <v>1.2653478356075623E-3</v>
      </c>
      <c r="D129" s="16">
        <v>0</v>
      </c>
      <c r="E129" s="2">
        <v>2.6141980470390114E-3</v>
      </c>
      <c r="F129" s="2">
        <v>7.8255270615286993E-3</v>
      </c>
      <c r="G129" s="18">
        <v>2.2750127455305452E-3</v>
      </c>
      <c r="H129" s="3"/>
      <c r="I129" s="101"/>
    </row>
    <row r="130" spans="1:9" ht="24" x14ac:dyDescent="0.2">
      <c r="A130" s="10" t="s">
        <v>86</v>
      </c>
      <c r="B130" s="19">
        <v>8.0517925683365771E-2</v>
      </c>
      <c r="C130" s="2">
        <v>9.3300308532622014E-2</v>
      </c>
      <c r="D130" s="2">
        <v>0.10436094126243523</v>
      </c>
      <c r="E130" s="2">
        <v>0.10833445741449507</v>
      </c>
      <c r="F130" s="2">
        <v>2.5543143130715283E-2</v>
      </c>
      <c r="G130" s="18">
        <v>8.2274034784999645E-2</v>
      </c>
      <c r="H130" s="3"/>
      <c r="I130" s="101"/>
    </row>
    <row r="131" spans="1:9" x14ac:dyDescent="0.2">
      <c r="A131" s="10" t="s">
        <v>87</v>
      </c>
      <c r="B131" s="15">
        <v>0</v>
      </c>
      <c r="C131" s="16">
        <v>0</v>
      </c>
      <c r="D131" s="16">
        <v>0</v>
      </c>
      <c r="E131" s="16">
        <v>0</v>
      </c>
      <c r="F131" s="2">
        <v>4.3389653763572433E-3</v>
      </c>
      <c r="G131" s="18">
        <v>8.435643947798556E-4</v>
      </c>
      <c r="H131" s="3"/>
      <c r="I131" s="101"/>
    </row>
    <row r="132" spans="1:9" x14ac:dyDescent="0.2">
      <c r="A132" s="10" t="s">
        <v>88</v>
      </c>
      <c r="B132" s="15">
        <v>0</v>
      </c>
      <c r="C132" s="2">
        <v>1.2653478356075623E-3</v>
      </c>
      <c r="D132" s="16">
        <v>0</v>
      </c>
      <c r="E132" s="2">
        <v>2.6141980470390114E-3</v>
      </c>
      <c r="F132" s="2">
        <v>7.8255270615286993E-3</v>
      </c>
      <c r="G132" s="18">
        <v>2.2750127455305452E-3</v>
      </c>
      <c r="H132" s="3"/>
      <c r="I132" s="101"/>
    </row>
    <row r="133" spans="1:9" x14ac:dyDescent="0.2">
      <c r="A133" s="10" t="s">
        <v>89</v>
      </c>
      <c r="B133" s="15">
        <v>0</v>
      </c>
      <c r="C133" s="16">
        <v>0</v>
      </c>
      <c r="D133" s="16">
        <v>0</v>
      </c>
      <c r="E133" s="16">
        <v>0</v>
      </c>
      <c r="F133" s="2">
        <v>3.3453244029088745E-2</v>
      </c>
      <c r="G133" s="18">
        <v>6.5038466788857156E-3</v>
      </c>
      <c r="H133" s="3"/>
      <c r="I133" s="101"/>
    </row>
    <row r="134" spans="1:9" x14ac:dyDescent="0.2">
      <c r="A134" s="10" t="s">
        <v>90</v>
      </c>
      <c r="B134" s="19">
        <v>3.1473763548998824E-3</v>
      </c>
      <c r="C134" s="2">
        <v>2.6523268116585719E-3</v>
      </c>
      <c r="D134" s="2">
        <v>1.0127473529514862E-3</v>
      </c>
      <c r="E134" s="2">
        <v>4.2932751708173395E-3</v>
      </c>
      <c r="F134" s="2">
        <v>2.005977443300265E-2</v>
      </c>
      <c r="G134" s="18">
        <v>6.1368565490289989E-3</v>
      </c>
      <c r="H134" s="3"/>
      <c r="I134" s="101"/>
    </row>
    <row r="135" spans="1:9" x14ac:dyDescent="0.2">
      <c r="A135" s="10" t="s">
        <v>91</v>
      </c>
      <c r="B135" s="15">
        <v>0</v>
      </c>
      <c r="C135" s="16">
        <v>0</v>
      </c>
      <c r="D135" s="16">
        <v>0</v>
      </c>
      <c r="E135" s="16">
        <v>0</v>
      </c>
      <c r="F135" s="2">
        <v>7.6012955030364566E-4</v>
      </c>
      <c r="G135" s="18">
        <v>1.4778136455066904E-4</v>
      </c>
      <c r="H135" s="3"/>
      <c r="I135" s="101"/>
    </row>
    <row r="136" spans="1:9" x14ac:dyDescent="0.2">
      <c r="A136" s="10" t="s">
        <v>92</v>
      </c>
      <c r="B136" s="19">
        <v>0.68539717745627027</v>
      </c>
      <c r="C136" s="2">
        <v>0.42299955221545094</v>
      </c>
      <c r="D136" s="2">
        <v>0.2559180453552487</v>
      </c>
      <c r="E136" s="2">
        <v>0.1816391114769948</v>
      </c>
      <c r="F136" s="2">
        <v>8.3192938677660172E-2</v>
      </c>
      <c r="G136" s="18">
        <v>0.33692502250616857</v>
      </c>
      <c r="H136" s="3"/>
      <c r="I136" s="101"/>
    </row>
    <row r="137" spans="1:9" x14ac:dyDescent="0.2">
      <c r="A137" s="10" t="s">
        <v>93</v>
      </c>
      <c r="B137" s="19">
        <v>0.2239683039042803</v>
      </c>
      <c r="C137" s="2">
        <v>0.54185057948947524</v>
      </c>
      <c r="D137" s="2">
        <v>0.73048279194168897</v>
      </c>
      <c r="E137" s="2">
        <v>0.79510363001297746</v>
      </c>
      <c r="F137" s="2">
        <v>0.85475494745613634</v>
      </c>
      <c r="G137" s="18">
        <v>0.6169715671211059</v>
      </c>
      <c r="H137" s="3"/>
      <c r="I137" s="101"/>
    </row>
    <row r="138" spans="1:9" x14ac:dyDescent="0.2">
      <c r="A138" s="10" t="s">
        <v>94</v>
      </c>
      <c r="B138" s="19">
        <v>2.344921876690663E-3</v>
      </c>
      <c r="C138" s="2">
        <v>4.2049097767022422E-3</v>
      </c>
      <c r="D138" s="2">
        <v>2.4590743327069253E-3</v>
      </c>
      <c r="E138" s="2">
        <v>4.6461842943982673E-3</v>
      </c>
      <c r="F138" s="2">
        <v>7.1993104930839838E-3</v>
      </c>
      <c r="G138" s="18">
        <v>4.130271199624341E-3</v>
      </c>
      <c r="H138" s="3"/>
      <c r="I138" s="101"/>
    </row>
    <row r="139" spans="1:9" ht="24" x14ac:dyDescent="0.2">
      <c r="A139" s="10" t="s">
        <v>95</v>
      </c>
      <c r="B139" s="19">
        <v>9.5515683488327421E-3</v>
      </c>
      <c r="C139" s="2">
        <v>4.1417011228808828E-3</v>
      </c>
      <c r="D139" s="16">
        <v>0</v>
      </c>
      <c r="E139" s="2">
        <v>3.2640826503681792E-3</v>
      </c>
      <c r="F139" s="16">
        <v>0</v>
      </c>
      <c r="G139" s="18">
        <v>3.5562724720305146E-3</v>
      </c>
      <c r="H139" s="3"/>
      <c r="I139" s="101"/>
    </row>
    <row r="140" spans="1:9" x14ac:dyDescent="0.2">
      <c r="A140" s="10" t="s">
        <v>96</v>
      </c>
      <c r="B140" s="19">
        <v>9.0032197631697045E-4</v>
      </c>
      <c r="C140" s="16">
        <v>0</v>
      </c>
      <c r="D140" s="16">
        <v>0</v>
      </c>
      <c r="E140" s="16">
        <v>0</v>
      </c>
      <c r="F140" s="16">
        <v>0</v>
      </c>
      <c r="G140" s="18">
        <v>1.959282371078541E-4</v>
      </c>
      <c r="H140" s="3"/>
      <c r="I140" s="101"/>
    </row>
    <row r="141" spans="1:9" x14ac:dyDescent="0.2">
      <c r="A141" s="10" t="s">
        <v>97</v>
      </c>
      <c r="B141" s="19">
        <v>7.3730918914728022E-2</v>
      </c>
      <c r="C141" s="2">
        <v>2.3597368634777939E-2</v>
      </c>
      <c r="D141" s="2">
        <v>9.0871351838233347E-3</v>
      </c>
      <c r="E141" s="2">
        <v>1.0065513808787736E-2</v>
      </c>
      <c r="F141" s="2">
        <v>5.7965536072449269E-4</v>
      </c>
      <c r="G141" s="18">
        <v>2.472373546599695E-2</v>
      </c>
      <c r="H141" s="3"/>
      <c r="I141" s="101"/>
    </row>
    <row r="142" spans="1:9" ht="24" x14ac:dyDescent="0.2">
      <c r="A142" s="10" t="s">
        <v>98</v>
      </c>
      <c r="B142" s="19">
        <v>0.19588547667741951</v>
      </c>
      <c r="C142" s="2">
        <v>0.18241673878282605</v>
      </c>
      <c r="D142" s="2">
        <v>0.17118632348855428</v>
      </c>
      <c r="E142" s="2">
        <v>0.15131734785461071</v>
      </c>
      <c r="F142" s="2">
        <v>0.3833064488217014</v>
      </c>
      <c r="G142" s="18">
        <v>0.21644088224058394</v>
      </c>
      <c r="H142" s="3"/>
      <c r="I142" s="101"/>
    </row>
    <row r="143" spans="1:9" x14ac:dyDescent="0.2">
      <c r="A143" s="10" t="s">
        <v>99</v>
      </c>
      <c r="B143" s="15">
        <v>1</v>
      </c>
      <c r="C143" s="2">
        <v>0.99915735815901041</v>
      </c>
      <c r="D143" s="2">
        <v>0.99521869692003517</v>
      </c>
      <c r="E143" s="2">
        <v>0.79854941419728609</v>
      </c>
      <c r="F143" s="2">
        <v>0.12640903071799681</v>
      </c>
      <c r="G143" s="18">
        <v>0.79142282571561828</v>
      </c>
      <c r="H143" s="3"/>
      <c r="I143" s="101"/>
    </row>
    <row r="144" spans="1:9" ht="36" x14ac:dyDescent="0.2">
      <c r="A144" s="10" t="s">
        <v>100</v>
      </c>
      <c r="B144" s="15">
        <v>0</v>
      </c>
      <c r="C144" s="16">
        <v>0</v>
      </c>
      <c r="D144" s="16">
        <v>0</v>
      </c>
      <c r="E144" s="16">
        <v>0</v>
      </c>
      <c r="F144" s="2">
        <v>1.0250923175798806E-3</v>
      </c>
      <c r="G144" s="18">
        <v>1.9929437215254409E-4</v>
      </c>
      <c r="H144" s="3"/>
      <c r="I144" s="101"/>
    </row>
    <row r="145" spans="1:9" x14ac:dyDescent="0.2">
      <c r="A145" s="10" t="s">
        <v>101</v>
      </c>
      <c r="B145" s="15">
        <v>0</v>
      </c>
      <c r="C145" s="2">
        <v>8.4264184098932732E-4</v>
      </c>
      <c r="D145" s="2">
        <v>3.2464821032510524E-3</v>
      </c>
      <c r="E145" s="2">
        <v>0.20007144617720093</v>
      </c>
      <c r="F145" s="2">
        <v>0.82615280755297671</v>
      </c>
      <c r="G145" s="18">
        <v>0.19880266129544741</v>
      </c>
      <c r="H145" s="3"/>
      <c r="I145" s="101"/>
    </row>
    <row r="146" spans="1:9" x14ac:dyDescent="0.2">
      <c r="A146" s="10" t="s">
        <v>102</v>
      </c>
      <c r="B146" s="15">
        <v>0</v>
      </c>
      <c r="C146" s="16">
        <v>0</v>
      </c>
      <c r="D146" s="16">
        <v>0</v>
      </c>
      <c r="E146" s="16">
        <v>0</v>
      </c>
      <c r="F146" s="2">
        <v>4.4401659341592799E-2</v>
      </c>
      <c r="G146" s="18">
        <v>8.63239404808476E-3</v>
      </c>
      <c r="H146" s="3"/>
      <c r="I146" s="101"/>
    </row>
    <row r="147" spans="1:9" x14ac:dyDescent="0.2">
      <c r="A147" s="10" t="s">
        <v>103</v>
      </c>
      <c r="B147" s="15">
        <v>0</v>
      </c>
      <c r="C147" s="16">
        <v>0</v>
      </c>
      <c r="D147" s="16">
        <v>0</v>
      </c>
      <c r="E147" s="16">
        <v>0</v>
      </c>
      <c r="F147" s="2">
        <v>8.6227324695617436E-4</v>
      </c>
      <c r="G147" s="18">
        <v>1.6763973588425281E-4</v>
      </c>
      <c r="H147" s="3"/>
      <c r="I147" s="101"/>
    </row>
    <row r="148" spans="1:9" x14ac:dyDescent="0.2">
      <c r="A148" s="10" t="s">
        <v>104</v>
      </c>
      <c r="B148" s="15">
        <v>0</v>
      </c>
      <c r="C148" s="16">
        <v>0</v>
      </c>
      <c r="D148" s="2">
        <v>1.5348209767131493E-3</v>
      </c>
      <c r="E148" s="2">
        <v>1.3791396255129621E-3</v>
      </c>
      <c r="F148" s="16">
        <v>0</v>
      </c>
      <c r="G148" s="18">
        <v>5.5177422119204536E-4</v>
      </c>
      <c r="H148" s="3"/>
      <c r="I148" s="101"/>
    </row>
    <row r="149" spans="1:9" x14ac:dyDescent="0.2">
      <c r="A149" s="10" t="s">
        <v>105</v>
      </c>
      <c r="B149" s="19">
        <v>9.9822900477191594E-4</v>
      </c>
      <c r="C149" s="16">
        <v>0</v>
      </c>
      <c r="D149" s="16">
        <v>0</v>
      </c>
      <c r="E149" s="16">
        <v>0</v>
      </c>
      <c r="F149" s="16">
        <v>0</v>
      </c>
      <c r="G149" s="18">
        <v>2.1723478297727808E-4</v>
      </c>
      <c r="H149" s="3"/>
      <c r="I149" s="101"/>
    </row>
    <row r="150" spans="1:9" ht="24" x14ac:dyDescent="0.2">
      <c r="A150" s="10" t="s">
        <v>106</v>
      </c>
      <c r="B150" s="19">
        <v>0.60949300250039951</v>
      </c>
      <c r="C150" s="2">
        <v>0.59511421081864524</v>
      </c>
      <c r="D150" s="2">
        <v>0.52010370310186249</v>
      </c>
      <c r="E150" s="2">
        <v>0.35229607108274991</v>
      </c>
      <c r="F150" s="2">
        <v>6.7232159655546048E-2</v>
      </c>
      <c r="G150" s="18">
        <v>0.4358685023463546</v>
      </c>
      <c r="H150" s="3"/>
      <c r="I150" s="101"/>
    </row>
    <row r="151" spans="1:9" x14ac:dyDescent="0.2">
      <c r="A151" s="10" t="s">
        <v>107</v>
      </c>
      <c r="B151" s="19">
        <v>9.5605648773615173E-3</v>
      </c>
      <c r="C151" s="2">
        <v>1.2518154711353464E-2</v>
      </c>
      <c r="D151" s="2">
        <v>1.0055937797325769E-2</v>
      </c>
      <c r="E151" s="2">
        <v>1.8501342545559709E-3</v>
      </c>
      <c r="F151" s="16">
        <v>0</v>
      </c>
      <c r="G151" s="18">
        <v>6.9755516615061094E-3</v>
      </c>
      <c r="H151" s="3"/>
      <c r="I151" s="101"/>
    </row>
    <row r="152" spans="1:9" x14ac:dyDescent="0.2">
      <c r="A152" s="10" t="s">
        <v>108</v>
      </c>
      <c r="B152" s="19">
        <v>1.9888932509073659E-3</v>
      </c>
      <c r="C152" s="2">
        <v>3.3066836993194243E-3</v>
      </c>
      <c r="D152" s="2">
        <v>3.1591347193519592E-3</v>
      </c>
      <c r="E152" s="2">
        <v>1.0526113302337353E-3</v>
      </c>
      <c r="F152" s="16">
        <v>0</v>
      </c>
      <c r="G152" s="18">
        <v>1.9275524095917181E-3</v>
      </c>
      <c r="H152" s="3"/>
      <c r="I152" s="101"/>
    </row>
    <row r="153" spans="1:9" x14ac:dyDescent="0.2">
      <c r="A153" s="10" t="s">
        <v>109</v>
      </c>
      <c r="B153" s="19">
        <v>0.17045717204232924</v>
      </c>
      <c r="C153" s="2">
        <v>0.12318769034891908</v>
      </c>
      <c r="D153" s="2">
        <v>0.1094705940211841</v>
      </c>
      <c r="E153" s="2">
        <v>7.0250696197301218E-2</v>
      </c>
      <c r="F153" s="2">
        <v>6.3983061964438372E-3</v>
      </c>
      <c r="G153" s="18">
        <v>9.8248494543887663E-2</v>
      </c>
      <c r="H153" s="3"/>
      <c r="I153" s="101"/>
    </row>
    <row r="154" spans="1:9" x14ac:dyDescent="0.2">
      <c r="A154" s="10" t="s">
        <v>110</v>
      </c>
      <c r="B154" s="19">
        <v>1.8801828678103556E-2</v>
      </c>
      <c r="C154" s="2">
        <v>1.6051243448141191E-2</v>
      </c>
      <c r="D154" s="2">
        <v>1.2003140843667463E-2</v>
      </c>
      <c r="E154" s="2">
        <v>1.6208348346564094E-2</v>
      </c>
      <c r="F154" s="2">
        <v>1.5645636389873363E-3</v>
      </c>
      <c r="G154" s="18">
        <v>1.3087160204414215E-2</v>
      </c>
      <c r="H154" s="3"/>
      <c r="I154" s="101"/>
    </row>
    <row r="155" spans="1:9" x14ac:dyDescent="0.2">
      <c r="A155" s="10" t="s">
        <v>111</v>
      </c>
      <c r="B155" s="19">
        <v>9.6182926824341813E-4</v>
      </c>
      <c r="C155" s="2">
        <v>3.3716039161756062E-3</v>
      </c>
      <c r="D155" s="2">
        <v>4.7837912412528145E-3</v>
      </c>
      <c r="E155" s="2">
        <v>7.0725012149609343E-2</v>
      </c>
      <c r="F155" s="2">
        <v>0.36967052055641764</v>
      </c>
      <c r="G155" s="18">
        <v>8.6918269673762844E-2</v>
      </c>
      <c r="H155" s="3"/>
      <c r="I155" s="101"/>
    </row>
    <row r="156" spans="1:9" ht="24" x14ac:dyDescent="0.2">
      <c r="A156" s="10" t="s">
        <v>112</v>
      </c>
      <c r="B156" s="19">
        <v>7.7524795779067822E-4</v>
      </c>
      <c r="C156" s="2">
        <v>4.4731624802973272E-3</v>
      </c>
      <c r="D156" s="2">
        <v>8.2923768241202345E-3</v>
      </c>
      <c r="E156" s="2">
        <v>2.1779306710305171E-2</v>
      </c>
      <c r="F156" s="2">
        <v>2.4339920710503556E-2</v>
      </c>
      <c r="G156" s="18">
        <v>1.1496515885940013E-2</v>
      </c>
      <c r="H156" s="3"/>
      <c r="I156" s="101"/>
    </row>
    <row r="157" spans="1:9" x14ac:dyDescent="0.2">
      <c r="A157" s="10" t="s">
        <v>113</v>
      </c>
      <c r="B157" s="19">
        <v>5.8778020340594659E-3</v>
      </c>
      <c r="C157" s="2">
        <v>9.0079802883381455E-3</v>
      </c>
      <c r="D157" s="2">
        <v>1.6395530734467499E-2</v>
      </c>
      <c r="E157" s="2">
        <v>5.3686575517444678E-2</v>
      </c>
      <c r="F157" s="2">
        <v>8.2448436373672038E-2</v>
      </c>
      <c r="G157" s="18">
        <v>3.2369144014825019E-2</v>
      </c>
      <c r="H157" s="3"/>
      <c r="I157" s="101"/>
    </row>
    <row r="158" spans="1:9" x14ac:dyDescent="0.2">
      <c r="A158" s="10" t="s">
        <v>114</v>
      </c>
      <c r="B158" s="15">
        <v>0</v>
      </c>
      <c r="C158" s="16">
        <v>0</v>
      </c>
      <c r="D158" s="16">
        <v>0</v>
      </c>
      <c r="E158" s="2">
        <v>7.6004182495903016E-4</v>
      </c>
      <c r="F158" s="2">
        <v>3.8615254810615222E-2</v>
      </c>
      <c r="G158" s="18">
        <v>7.6494511421027192E-3</v>
      </c>
      <c r="H158" s="3"/>
      <c r="I158" s="101"/>
    </row>
    <row r="159" spans="1:9" x14ac:dyDescent="0.2">
      <c r="A159" s="10" t="s">
        <v>115</v>
      </c>
      <c r="B159" s="19">
        <v>0.18010133492661556</v>
      </c>
      <c r="C159" s="2">
        <v>0.22325860173744677</v>
      </c>
      <c r="D159" s="2">
        <v>0.30084445094885442</v>
      </c>
      <c r="E159" s="2">
        <v>0.39781105955779134</v>
      </c>
      <c r="F159" s="2">
        <v>0.40653516439620296</v>
      </c>
      <c r="G159" s="18">
        <v>0.296981503511975</v>
      </c>
      <c r="H159" s="3"/>
      <c r="I159" s="101"/>
    </row>
    <row r="160" spans="1:9" ht="24" x14ac:dyDescent="0.2">
      <c r="A160" s="10" t="s">
        <v>116</v>
      </c>
      <c r="B160" s="19">
        <v>9.8409545941734178E-4</v>
      </c>
      <c r="C160" s="2">
        <v>9.7106685513636166E-3</v>
      </c>
      <c r="D160" s="2">
        <v>1.3997897120411631E-2</v>
      </c>
      <c r="E160" s="2">
        <v>1.2664113538449966E-2</v>
      </c>
      <c r="F160" s="2">
        <v>3.1956736616113473E-3</v>
      </c>
      <c r="G160" s="18">
        <v>7.9182681731333922E-3</v>
      </c>
      <c r="H160" s="3"/>
      <c r="I160" s="101"/>
    </row>
    <row r="161" spans="1:9" x14ac:dyDescent="0.2">
      <c r="A161" s="10" t="s">
        <v>117</v>
      </c>
      <c r="B161" s="15">
        <v>0</v>
      </c>
      <c r="C161" s="16">
        <v>0</v>
      </c>
      <c r="D161" s="2">
        <v>8.9344264750173684E-4</v>
      </c>
      <c r="E161" s="2">
        <v>9.1602949003600771E-4</v>
      </c>
      <c r="F161" s="16">
        <v>0</v>
      </c>
      <c r="G161" s="18">
        <v>3.4235164952929376E-4</v>
      </c>
      <c r="H161" s="3"/>
      <c r="I161" s="101"/>
    </row>
    <row r="162" spans="1:9" x14ac:dyDescent="0.2">
      <c r="A162" s="10" t="s">
        <v>118</v>
      </c>
      <c r="B162" s="19">
        <v>1.3496682536613045E-3</v>
      </c>
      <c r="C162" s="2">
        <v>6.7594421429391079E-4</v>
      </c>
      <c r="D162" s="2">
        <v>1.2602055064619201E-3</v>
      </c>
      <c r="E162" s="16">
        <v>0</v>
      </c>
      <c r="F162" s="16">
        <v>0</v>
      </c>
      <c r="G162" s="18">
        <v>6.7677337897636991E-4</v>
      </c>
      <c r="H162" s="3"/>
      <c r="I162" s="101"/>
    </row>
    <row r="163" spans="1:9" x14ac:dyDescent="0.2">
      <c r="A163" s="10" t="s">
        <v>119</v>
      </c>
      <c r="B163" s="19">
        <v>6.1989822484029853E-3</v>
      </c>
      <c r="C163" s="2">
        <v>2.1410732186055367E-3</v>
      </c>
      <c r="D163" s="16">
        <v>0</v>
      </c>
      <c r="E163" s="16">
        <v>0</v>
      </c>
      <c r="F163" s="16">
        <v>0</v>
      </c>
      <c r="G163" s="18">
        <v>1.7975899703461865E-3</v>
      </c>
      <c r="H163" s="3"/>
      <c r="I163" s="101"/>
    </row>
    <row r="164" spans="1:9" x14ac:dyDescent="0.2">
      <c r="A164" s="10" t="s">
        <v>120</v>
      </c>
      <c r="B164" s="15">
        <v>0</v>
      </c>
      <c r="C164" s="2">
        <v>8.2510858525446302E-4</v>
      </c>
      <c r="D164" s="16">
        <v>0</v>
      </c>
      <c r="E164" s="16">
        <v>0</v>
      </c>
      <c r="F164" s="16">
        <v>0</v>
      </c>
      <c r="G164" s="18">
        <v>1.7286466232462413E-4</v>
      </c>
      <c r="H164" s="3"/>
      <c r="I164" s="101"/>
    </row>
    <row r="165" spans="1:9" x14ac:dyDescent="0.2">
      <c r="A165" s="10" t="s">
        <v>121</v>
      </c>
      <c r="B165" s="19">
        <v>2.4339201147044994E-3</v>
      </c>
      <c r="C165" s="16">
        <v>0</v>
      </c>
      <c r="D165" s="16">
        <v>0</v>
      </c>
      <c r="E165" s="16">
        <v>0</v>
      </c>
      <c r="F165" s="16">
        <v>0</v>
      </c>
      <c r="G165" s="18">
        <v>5.2967015121211747E-4</v>
      </c>
      <c r="H165" s="3"/>
      <c r="I165" s="101"/>
    </row>
    <row r="166" spans="1:9" x14ac:dyDescent="0.2">
      <c r="A166" s="10" t="s">
        <v>122</v>
      </c>
      <c r="B166" s="19">
        <v>0.29523586223719112</v>
      </c>
      <c r="C166" s="2">
        <v>0.55027009856774367</v>
      </c>
      <c r="D166" s="2">
        <v>0.62389252934884598</v>
      </c>
      <c r="E166" s="2">
        <v>0.72555320978709958</v>
      </c>
      <c r="F166" s="2">
        <v>0.90926071695884925</v>
      </c>
      <c r="G166" s="18">
        <v>0.6114231012422594</v>
      </c>
      <c r="H166" s="3"/>
      <c r="I166" s="101"/>
    </row>
    <row r="167" spans="1:9" x14ac:dyDescent="0.2">
      <c r="A167" s="10" t="s">
        <v>123</v>
      </c>
      <c r="B167" s="19">
        <v>0.69218870611096461</v>
      </c>
      <c r="C167" s="2">
        <v>0.44244825229374241</v>
      </c>
      <c r="D167" s="2">
        <v>0.37339643603859068</v>
      </c>
      <c r="E167" s="2">
        <v>0.27444679021290075</v>
      </c>
      <c r="F167" s="2">
        <v>8.5518230839444806E-2</v>
      </c>
      <c r="G167" s="18">
        <v>0.38278021970806136</v>
      </c>
      <c r="H167" s="3"/>
      <c r="I167" s="101"/>
    </row>
    <row r="168" spans="1:9" ht="24" x14ac:dyDescent="0.2">
      <c r="A168" s="10" t="s">
        <v>124</v>
      </c>
      <c r="B168" s="15">
        <v>0</v>
      </c>
      <c r="C168" s="2">
        <v>8.0527588614453833E-4</v>
      </c>
      <c r="D168" s="2">
        <v>1.4508291061011689E-3</v>
      </c>
      <c r="E168" s="16">
        <v>0</v>
      </c>
      <c r="F168" s="16">
        <v>0</v>
      </c>
      <c r="G168" s="18">
        <v>4.4667581829045585E-4</v>
      </c>
      <c r="H168" s="3"/>
      <c r="I168" s="101"/>
    </row>
    <row r="169" spans="1:9" x14ac:dyDescent="0.2">
      <c r="A169" s="10" t="s">
        <v>125</v>
      </c>
      <c r="B169" s="15">
        <v>0</v>
      </c>
      <c r="C169" s="2">
        <v>2.834247234216792E-3</v>
      </c>
      <c r="D169" s="16">
        <v>0</v>
      </c>
      <c r="E169" s="16">
        <v>0</v>
      </c>
      <c r="F169" s="2">
        <v>5.2210522017047036E-3</v>
      </c>
      <c r="G169" s="18">
        <v>1.6088461644585027E-3</v>
      </c>
      <c r="H169" s="3"/>
      <c r="I169" s="101"/>
    </row>
    <row r="170" spans="1:9" x14ac:dyDescent="0.2">
      <c r="A170" s="10" t="s">
        <v>126</v>
      </c>
      <c r="B170" s="19">
        <v>2.0552222810368403E-3</v>
      </c>
      <c r="C170" s="16">
        <v>0</v>
      </c>
      <c r="D170" s="16">
        <v>0</v>
      </c>
      <c r="E170" s="16">
        <v>0</v>
      </c>
      <c r="F170" s="16">
        <v>0</v>
      </c>
      <c r="G170" s="18">
        <v>4.4725785772285358E-4</v>
      </c>
      <c r="H170" s="3"/>
      <c r="I170" s="101"/>
    </row>
    <row r="171" spans="1:9" x14ac:dyDescent="0.2">
      <c r="A171" s="10" t="s">
        <v>127</v>
      </c>
      <c r="B171" s="15">
        <v>0</v>
      </c>
      <c r="C171" s="2">
        <v>1.0663718726846507E-3</v>
      </c>
      <c r="D171" s="16">
        <v>0</v>
      </c>
      <c r="E171" s="16">
        <v>0</v>
      </c>
      <c r="F171" s="2">
        <v>6.3544937868151253E-4</v>
      </c>
      <c r="G171" s="18">
        <v>3.4695215298811559E-4</v>
      </c>
      <c r="H171" s="3"/>
      <c r="I171" s="101"/>
    </row>
    <row r="172" spans="1:9" x14ac:dyDescent="0.2">
      <c r="A172" s="10" t="s">
        <v>128</v>
      </c>
      <c r="B172" s="15">
        <v>0</v>
      </c>
      <c r="C172" s="16">
        <v>0</v>
      </c>
      <c r="D172" s="16">
        <v>0</v>
      </c>
      <c r="E172" s="16">
        <v>0</v>
      </c>
      <c r="F172" s="2">
        <v>2.61153302217917E-3</v>
      </c>
      <c r="G172" s="18">
        <v>5.0772386553397833E-4</v>
      </c>
      <c r="H172" s="3"/>
      <c r="I172" s="101"/>
    </row>
    <row r="173" spans="1:9" x14ac:dyDescent="0.2">
      <c r="A173" s="10" t="s">
        <v>129</v>
      </c>
      <c r="B173" s="15">
        <v>0</v>
      </c>
      <c r="C173" s="16">
        <v>0</v>
      </c>
      <c r="D173" s="16">
        <v>0</v>
      </c>
      <c r="E173" s="16">
        <v>0</v>
      </c>
      <c r="F173" s="2">
        <v>3.8267640314621752E-3</v>
      </c>
      <c r="G173" s="18">
        <v>7.4398424604988776E-4</v>
      </c>
      <c r="H173" s="3"/>
      <c r="I173" s="101"/>
    </row>
    <row r="174" spans="1:9" x14ac:dyDescent="0.2">
      <c r="A174" s="10" t="s">
        <v>130</v>
      </c>
      <c r="B174" s="15">
        <v>0</v>
      </c>
      <c r="C174" s="16">
        <v>0</v>
      </c>
      <c r="D174" s="16">
        <v>0</v>
      </c>
      <c r="E174" s="16">
        <v>0</v>
      </c>
      <c r="F174" s="2">
        <v>2.1516246740362023E-3</v>
      </c>
      <c r="G174" s="18">
        <v>4.1831031329190937E-4</v>
      </c>
      <c r="H174" s="3"/>
      <c r="I174" s="101"/>
    </row>
    <row r="175" spans="1:9" x14ac:dyDescent="0.2">
      <c r="A175" s="10" t="s">
        <v>131</v>
      </c>
      <c r="B175" s="15">
        <v>0</v>
      </c>
      <c r="C175" s="16">
        <v>0</v>
      </c>
      <c r="D175" s="16">
        <v>0</v>
      </c>
      <c r="E175" s="16">
        <v>0</v>
      </c>
      <c r="F175" s="2">
        <v>7.738146148187605E-3</v>
      </c>
      <c r="G175" s="18">
        <v>1.50441960375683E-3</v>
      </c>
      <c r="H175" s="3"/>
      <c r="I175" s="101"/>
    </row>
    <row r="176" spans="1:9" x14ac:dyDescent="0.2">
      <c r="A176" s="10" t="s">
        <v>132</v>
      </c>
      <c r="B176" s="15">
        <v>0</v>
      </c>
      <c r="C176" s="16">
        <v>0</v>
      </c>
      <c r="D176" s="2">
        <v>9.3953386411880591E-4</v>
      </c>
      <c r="E176" s="2">
        <v>1.3791396255129621E-3</v>
      </c>
      <c r="F176" s="2">
        <v>2.9482203172786444E-3</v>
      </c>
      <c r="G176" s="18">
        <v>1.0109036690681432E-3</v>
      </c>
      <c r="H176" s="3"/>
      <c r="I176" s="101"/>
    </row>
    <row r="177" spans="1:9" x14ac:dyDescent="0.2">
      <c r="A177" s="10" t="s">
        <v>133</v>
      </c>
      <c r="B177" s="15">
        <v>0</v>
      </c>
      <c r="C177" s="16">
        <v>0</v>
      </c>
      <c r="D177" s="16">
        <v>0</v>
      </c>
      <c r="E177" s="2">
        <v>5.503091310962243E-2</v>
      </c>
      <c r="F177" s="2">
        <v>0.55637923458848382</v>
      </c>
      <c r="G177" s="18">
        <v>0.11845250854664709</v>
      </c>
      <c r="H177" s="3"/>
      <c r="I177" s="101"/>
    </row>
    <row r="178" spans="1:9" x14ac:dyDescent="0.2">
      <c r="A178" s="10" t="s">
        <v>134</v>
      </c>
      <c r="B178" s="19">
        <v>0.99456076595666698</v>
      </c>
      <c r="C178" s="2">
        <v>0.9683711764059868</v>
      </c>
      <c r="D178" s="2">
        <v>0.92933097586622015</v>
      </c>
      <c r="E178" s="2">
        <v>0.86456978204715418</v>
      </c>
      <c r="F178" s="2">
        <v>0.37752289237795017</v>
      </c>
      <c r="G178" s="18">
        <v>0.83232335245064759</v>
      </c>
      <c r="H178" s="3"/>
      <c r="I178" s="101"/>
    </row>
    <row r="179" spans="1:9" ht="24" x14ac:dyDescent="0.2">
      <c r="A179" s="10" t="s">
        <v>135</v>
      </c>
      <c r="B179" s="19">
        <v>4.6678051027424783E-3</v>
      </c>
      <c r="C179" s="2">
        <v>2.447686867025009E-2</v>
      </c>
      <c r="D179" s="2">
        <v>6.4109063556241686E-2</v>
      </c>
      <c r="E179" s="2">
        <v>6.2821007212905899E-2</v>
      </c>
      <c r="F179" s="2">
        <v>3.7379369502990637E-3</v>
      </c>
      <c r="G179" s="18">
        <v>3.0892479131355975E-2</v>
      </c>
      <c r="H179" s="3"/>
      <c r="I179" s="101"/>
    </row>
    <row r="180" spans="1:9" ht="24" x14ac:dyDescent="0.2">
      <c r="A180" s="10" t="s">
        <v>136</v>
      </c>
      <c r="B180" s="19">
        <v>7.7142894058967256E-4</v>
      </c>
      <c r="C180" s="2">
        <v>1.185143731405193E-3</v>
      </c>
      <c r="D180" s="16">
        <v>0</v>
      </c>
      <c r="E180" s="2">
        <v>9.1602949003600771E-4</v>
      </c>
      <c r="F180" s="16">
        <v>0</v>
      </c>
      <c r="G180" s="18">
        <v>5.8734828665904038E-4</v>
      </c>
      <c r="H180" s="3"/>
      <c r="I180" s="101"/>
    </row>
    <row r="181" spans="1:9" x14ac:dyDescent="0.2">
      <c r="A181" s="10" t="s">
        <v>137</v>
      </c>
      <c r="B181" s="15">
        <v>0</v>
      </c>
      <c r="C181" s="16">
        <v>0</v>
      </c>
      <c r="D181" s="16">
        <v>0</v>
      </c>
      <c r="E181" s="2">
        <v>4.0231644579533862E-3</v>
      </c>
      <c r="F181" s="16">
        <v>0</v>
      </c>
      <c r="G181" s="18">
        <v>7.51797296642615E-4</v>
      </c>
      <c r="H181" s="3"/>
      <c r="I181" s="101"/>
    </row>
    <row r="182" spans="1:9" x14ac:dyDescent="0.2">
      <c r="A182" s="10" t="s">
        <v>138</v>
      </c>
      <c r="B182" s="15">
        <v>0</v>
      </c>
      <c r="C182" s="2">
        <v>4.9004393196732986E-3</v>
      </c>
      <c r="D182" s="2">
        <v>5.6204267134187021E-3</v>
      </c>
      <c r="E182" s="2">
        <v>1.1259964056814798E-2</v>
      </c>
      <c r="F182" s="2">
        <v>4.2448198511442138E-2</v>
      </c>
      <c r="G182" s="18">
        <v>1.24602204373595E-2</v>
      </c>
      <c r="H182" s="3"/>
      <c r="I182" s="101"/>
    </row>
    <row r="183" spans="1:9" x14ac:dyDescent="0.2">
      <c r="A183" s="20" t="s">
        <v>139</v>
      </c>
      <c r="B183" s="21">
        <v>2.2122203825109366</v>
      </c>
      <c r="C183" s="22">
        <v>1.2021367017724462</v>
      </c>
      <c r="D183" s="22">
        <v>1.7378958308826129</v>
      </c>
      <c r="E183" s="22">
        <v>1.0062063938634738</v>
      </c>
      <c r="F183" s="22">
        <v>1.0818164371844765</v>
      </c>
      <c r="G183" s="23">
        <v>1.4645929548396113</v>
      </c>
      <c r="H183" s="3"/>
      <c r="I183" s="101"/>
    </row>
    <row r="184" spans="1:9" s="101" customFormat="1" x14ac:dyDescent="0.2">
      <c r="A184" s="69"/>
      <c r="B184" s="3"/>
      <c r="C184" s="3"/>
      <c r="D184" s="3"/>
      <c r="E184" s="3"/>
      <c r="F184" s="3"/>
      <c r="G184" s="3"/>
      <c r="H184" s="3"/>
    </row>
    <row r="185" spans="1:9" s="101" customFormat="1" x14ac:dyDescent="0.2">
      <c r="A185" s="69"/>
      <c r="B185" s="3"/>
      <c r="C185" s="3"/>
      <c r="D185" s="3"/>
      <c r="E185" s="3"/>
      <c r="F185" s="3"/>
      <c r="G185" s="3"/>
      <c r="H185" s="3"/>
    </row>
    <row r="186" spans="1:9" s="101" customFormat="1" x14ac:dyDescent="0.2">
      <c r="A186" s="69"/>
      <c r="B186" s="3"/>
      <c r="C186" s="3"/>
      <c r="D186" s="3"/>
      <c r="E186" s="3"/>
      <c r="F186" s="3"/>
      <c r="G186" s="3"/>
      <c r="H186" s="3"/>
    </row>
    <row r="187" spans="1:9" s="101" customFormat="1" x14ac:dyDescent="0.2">
      <c r="A187" s="69"/>
      <c r="B187" s="3"/>
      <c r="C187" s="3"/>
      <c r="D187" s="3"/>
      <c r="E187" s="3"/>
      <c r="F187" s="3"/>
      <c r="G187" s="3"/>
      <c r="H187" s="3"/>
    </row>
    <row r="188" spans="1:9" s="101" customFormat="1" x14ac:dyDescent="0.2">
      <c r="A188" s="69"/>
      <c r="B188" s="3"/>
      <c r="C188" s="3"/>
      <c r="D188" s="3"/>
      <c r="E188" s="3"/>
      <c r="F188" s="3"/>
      <c r="G188" s="3"/>
      <c r="H188" s="3"/>
    </row>
    <row r="189" spans="1:9" s="101" customFormat="1" x14ac:dyDescent="0.2">
      <c r="A189" s="69"/>
      <c r="B189" s="3"/>
      <c r="C189" s="3"/>
      <c r="D189" s="3"/>
      <c r="E189" s="3"/>
      <c r="F189" s="3"/>
      <c r="G189" s="3"/>
      <c r="H189" s="3"/>
    </row>
    <row r="190" spans="1:9" s="101" customFormat="1" x14ac:dyDescent="0.2">
      <c r="A190" s="69"/>
      <c r="B190" s="3"/>
      <c r="C190" s="3"/>
      <c r="D190" s="3"/>
      <c r="E190" s="3"/>
      <c r="F190" s="3"/>
      <c r="G190" s="3"/>
      <c r="H190" s="3"/>
    </row>
    <row r="191" spans="1:9" s="101" customFormat="1" x14ac:dyDescent="0.2">
      <c r="A191" s="69"/>
      <c r="B191" s="3"/>
      <c r="C191" s="3"/>
      <c r="D191" s="3"/>
      <c r="E191" s="3"/>
      <c r="F191" s="3"/>
      <c r="G191" s="3"/>
      <c r="H191" s="3"/>
    </row>
    <row r="192" spans="1:9" s="101" customFormat="1" x14ac:dyDescent="0.2">
      <c r="A192" s="69"/>
      <c r="B192" s="3"/>
      <c r="C192" s="3"/>
      <c r="D192" s="3"/>
      <c r="E192" s="3"/>
      <c r="F192" s="3"/>
      <c r="G192" s="3"/>
      <c r="H192" s="3"/>
    </row>
    <row r="193" spans="1:8" s="101" customFormat="1" x14ac:dyDescent="0.2">
      <c r="A193" s="69"/>
      <c r="B193" s="3"/>
      <c r="C193" s="3"/>
      <c r="D193" s="3"/>
      <c r="E193" s="3"/>
      <c r="F193" s="3"/>
      <c r="G193" s="3"/>
      <c r="H193" s="3"/>
    </row>
    <row r="194" spans="1:8" s="101" customFormat="1" x14ac:dyDescent="0.2">
      <c r="A194" s="69"/>
      <c r="B194" s="3"/>
      <c r="C194" s="3"/>
      <c r="D194" s="3"/>
      <c r="E194" s="3"/>
      <c r="F194" s="3"/>
      <c r="G194" s="3"/>
      <c r="H194" s="3"/>
    </row>
    <row r="195" spans="1:8" s="101" customFormat="1" x14ac:dyDescent="0.2">
      <c r="A195" s="69"/>
      <c r="B195" s="3"/>
      <c r="C195" s="3"/>
      <c r="D195" s="3"/>
      <c r="E195" s="3"/>
      <c r="F195" s="3"/>
      <c r="G195" s="3"/>
      <c r="H195" s="3"/>
    </row>
    <row r="196" spans="1:8" s="101" customFormat="1" x14ac:dyDescent="0.2">
      <c r="A196" s="69"/>
      <c r="B196" s="3"/>
      <c r="C196" s="3"/>
      <c r="D196" s="3"/>
      <c r="E196" s="3"/>
      <c r="F196" s="3"/>
      <c r="G196" s="3"/>
      <c r="H196" s="3"/>
    </row>
    <row r="197" spans="1:8" s="101" customFormat="1" x14ac:dyDescent="0.2">
      <c r="A197" s="69"/>
      <c r="B197" s="3"/>
      <c r="C197" s="3"/>
      <c r="D197" s="3"/>
      <c r="E197" s="3"/>
      <c r="F197" s="3"/>
      <c r="G197" s="3"/>
      <c r="H197" s="3"/>
    </row>
    <row r="198" spans="1:8" s="101" customFormat="1" x14ac:dyDescent="0.2">
      <c r="A198" s="69"/>
      <c r="B198" s="3"/>
      <c r="C198" s="3"/>
      <c r="D198" s="3"/>
      <c r="E198" s="3"/>
      <c r="F198" s="3"/>
      <c r="G198" s="3"/>
      <c r="H198" s="3"/>
    </row>
    <row r="199" spans="1:8" s="101" customFormat="1" x14ac:dyDescent="0.2">
      <c r="A199" s="69"/>
      <c r="B199" s="3"/>
      <c r="C199" s="3"/>
      <c r="D199" s="3"/>
      <c r="E199" s="3"/>
      <c r="F199" s="3"/>
      <c r="G199" s="3"/>
      <c r="H199" s="3"/>
    </row>
    <row r="200" spans="1:8" s="101" customFormat="1" x14ac:dyDescent="0.2">
      <c r="A200" s="69"/>
      <c r="B200" s="3"/>
      <c r="C200" s="3"/>
      <c r="D200" s="3"/>
      <c r="E200" s="3"/>
      <c r="F200" s="3"/>
      <c r="G200" s="3"/>
      <c r="H200" s="3"/>
    </row>
    <row r="201" spans="1:8" s="101" customFormat="1" x14ac:dyDescent="0.2">
      <c r="A201" s="69"/>
      <c r="B201" s="3"/>
      <c r="C201" s="3"/>
      <c r="D201" s="3"/>
      <c r="E201" s="3"/>
      <c r="F201" s="3"/>
      <c r="G201" s="3"/>
      <c r="H201" s="3"/>
    </row>
    <row r="202" spans="1:8" s="101" customFormat="1" x14ac:dyDescent="0.2">
      <c r="A202" s="69"/>
      <c r="B202" s="3"/>
      <c r="C202" s="3"/>
      <c r="D202" s="3"/>
      <c r="E202" s="3"/>
      <c r="F202" s="3"/>
      <c r="G202" s="3"/>
      <c r="H202" s="3"/>
    </row>
    <row r="203" spans="1:8" s="101" customFormat="1" x14ac:dyDescent="0.2">
      <c r="A203" s="69"/>
      <c r="B203" s="3"/>
      <c r="C203" s="3"/>
      <c r="D203" s="3"/>
      <c r="E203" s="3"/>
      <c r="F203" s="3"/>
      <c r="G203" s="3"/>
      <c r="H203" s="3"/>
    </row>
    <row r="204" spans="1:8" s="101" customFormat="1" x14ac:dyDescent="0.2">
      <c r="A204" s="69"/>
      <c r="B204" s="3"/>
      <c r="C204" s="3"/>
      <c r="D204" s="3"/>
      <c r="E204" s="3"/>
      <c r="F204" s="3"/>
      <c r="G204" s="3"/>
      <c r="H204" s="3"/>
    </row>
    <row r="205" spans="1:8" s="101" customFormat="1" x14ac:dyDescent="0.2">
      <c r="A205" s="69"/>
      <c r="B205" s="3"/>
      <c r="C205" s="3"/>
      <c r="D205" s="3"/>
      <c r="E205" s="3"/>
      <c r="F205" s="3"/>
      <c r="G205" s="3"/>
      <c r="H205" s="3"/>
    </row>
    <row r="206" spans="1:8" s="101" customFormat="1" x14ac:dyDescent="0.2">
      <c r="A206" s="69"/>
      <c r="B206" s="3"/>
      <c r="C206" s="3"/>
      <c r="D206" s="3"/>
      <c r="E206" s="3"/>
      <c r="F206" s="3"/>
      <c r="G206" s="3"/>
      <c r="H206" s="3"/>
    </row>
    <row r="207" spans="1:8" s="101" customFormat="1" x14ac:dyDescent="0.2">
      <c r="A207" s="69"/>
      <c r="B207" s="3"/>
      <c r="C207" s="3"/>
      <c r="D207" s="3"/>
      <c r="E207" s="3"/>
      <c r="F207" s="3"/>
      <c r="G207" s="3"/>
      <c r="H207" s="3"/>
    </row>
    <row r="208" spans="1:8" s="101" customFormat="1" x14ac:dyDescent="0.2">
      <c r="A208" s="69"/>
      <c r="B208" s="3"/>
      <c r="C208" s="3"/>
      <c r="D208" s="3"/>
      <c r="E208" s="3"/>
      <c r="F208" s="3"/>
      <c r="G208" s="3"/>
      <c r="H208" s="3"/>
    </row>
    <row r="209" spans="1:7" s="101" customFormat="1" x14ac:dyDescent="0.2">
      <c r="A209" s="69"/>
      <c r="B209" s="3"/>
      <c r="C209" s="3"/>
      <c r="D209" s="3"/>
      <c r="E209" s="3"/>
      <c r="F209" s="3"/>
      <c r="G209" s="3"/>
    </row>
    <row r="210" spans="1:7" s="101" customFormat="1" x14ac:dyDescent="0.2">
      <c r="A210" s="69"/>
      <c r="B210" s="3"/>
      <c r="C210" s="3"/>
      <c r="D210" s="3"/>
      <c r="E210" s="3"/>
      <c r="F210" s="3"/>
      <c r="G210" s="3"/>
    </row>
    <row r="211" spans="1:7" s="101" customFormat="1" x14ac:dyDescent="0.2">
      <c r="A211" s="69"/>
      <c r="B211" s="3"/>
      <c r="C211" s="3"/>
      <c r="D211" s="3"/>
      <c r="E211" s="3"/>
      <c r="F211" s="3"/>
      <c r="G211" s="3"/>
    </row>
    <row r="212" spans="1:7" s="101" customFormat="1" x14ac:dyDescent="0.2">
      <c r="A212" s="69"/>
      <c r="B212" s="3"/>
      <c r="C212" s="3"/>
      <c r="D212" s="3"/>
      <c r="E212" s="3"/>
      <c r="F212" s="3"/>
      <c r="G212" s="3"/>
    </row>
    <row r="213" spans="1:7" s="101" customFormat="1" x14ac:dyDescent="0.2">
      <c r="A213" s="69"/>
      <c r="B213" s="3"/>
      <c r="C213" s="3"/>
      <c r="D213" s="3"/>
      <c r="E213" s="3"/>
      <c r="F213" s="3"/>
      <c r="G213" s="3"/>
    </row>
    <row r="214" spans="1:7" s="101" customFormat="1" x14ac:dyDescent="0.2">
      <c r="A214" s="69"/>
      <c r="B214" s="3"/>
      <c r="C214" s="3"/>
      <c r="D214" s="3"/>
      <c r="E214" s="3"/>
      <c r="F214" s="3"/>
      <c r="G214" s="3"/>
    </row>
    <row r="215" spans="1:7" s="101" customFormat="1" x14ac:dyDescent="0.2">
      <c r="A215" s="69"/>
      <c r="B215" s="3"/>
      <c r="C215" s="3"/>
      <c r="D215" s="3"/>
      <c r="E215" s="3"/>
      <c r="F215" s="3"/>
      <c r="G215" s="3"/>
    </row>
    <row r="216" spans="1:7" s="101" customFormat="1" x14ac:dyDescent="0.2">
      <c r="A216" s="69"/>
      <c r="B216" s="3"/>
      <c r="C216" s="3"/>
      <c r="D216" s="3"/>
      <c r="E216" s="3"/>
      <c r="F216" s="3"/>
      <c r="G216" s="3"/>
    </row>
    <row r="217" spans="1:7" s="101" customFormat="1" x14ac:dyDescent="0.2">
      <c r="A217" s="69"/>
      <c r="B217" s="3"/>
      <c r="C217" s="3"/>
      <c r="D217" s="3"/>
      <c r="E217" s="3"/>
      <c r="F217" s="3"/>
      <c r="G217" s="3"/>
    </row>
    <row r="218" spans="1:7" s="101" customFormat="1" x14ac:dyDescent="0.2">
      <c r="A218" s="69"/>
      <c r="B218" s="3"/>
      <c r="C218" s="3"/>
      <c r="D218" s="3"/>
      <c r="E218" s="3"/>
      <c r="F218" s="3"/>
      <c r="G218" s="3"/>
    </row>
    <row r="219" spans="1:7" s="101" customFormat="1" x14ac:dyDescent="0.2"/>
    <row r="220" spans="1:7" s="101" customFormat="1" x14ac:dyDescent="0.2"/>
    <row r="221" spans="1:7" s="101" customFormat="1" x14ac:dyDescent="0.2"/>
    <row r="222" spans="1:7" s="101" customFormat="1" x14ac:dyDescent="0.2"/>
    <row r="223" spans="1:7" s="101" customFormat="1" x14ac:dyDescent="0.2"/>
    <row r="224" spans="1:7" s="101" customFormat="1" x14ac:dyDescent="0.2"/>
    <row r="225" s="101" customFormat="1" x14ac:dyDescent="0.2"/>
    <row r="226" s="101" customFormat="1" x14ac:dyDescent="0.2"/>
    <row r="227" s="101" customFormat="1" x14ac:dyDescent="0.2"/>
    <row r="228" s="101" customFormat="1" x14ac:dyDescent="0.2"/>
    <row r="229" s="101" customFormat="1" x14ac:dyDescent="0.2"/>
    <row r="230" s="101" customFormat="1" x14ac:dyDescent="0.2"/>
    <row r="231" s="101" customFormat="1" x14ac:dyDescent="0.2"/>
    <row r="232" s="101" customFormat="1" x14ac:dyDescent="0.2"/>
    <row r="233" s="101" customFormat="1" x14ac:dyDescent="0.2"/>
    <row r="234" s="101" customFormat="1" x14ac:dyDescent="0.2"/>
    <row r="235" s="101" customFormat="1" x14ac:dyDescent="0.2"/>
    <row r="236" s="101" customFormat="1" x14ac:dyDescent="0.2"/>
    <row r="237" s="101" customFormat="1" x14ac:dyDescent="0.2"/>
    <row r="238" s="101" customFormat="1" x14ac:dyDescent="0.2"/>
    <row r="239" s="101" customFormat="1" x14ac:dyDescent="0.2"/>
    <row r="240" s="101" customFormat="1" x14ac:dyDescent="0.2"/>
    <row r="241" s="101" customFormat="1" x14ac:dyDescent="0.2"/>
    <row r="242" s="101" customFormat="1" x14ac:dyDescent="0.2"/>
    <row r="243" s="101" customFormat="1" x14ac:dyDescent="0.2"/>
    <row r="244" s="101" customFormat="1" x14ac:dyDescent="0.2"/>
    <row r="245" s="101" customFormat="1" x14ac:dyDescent="0.2"/>
    <row r="246" s="101" customFormat="1" x14ac:dyDescent="0.2"/>
    <row r="247" s="101" customFormat="1" x14ac:dyDescent="0.2"/>
    <row r="248" s="101" customFormat="1" x14ac:dyDescent="0.2"/>
    <row r="249" s="101" customFormat="1" x14ac:dyDescent="0.2"/>
  </sheetData>
  <mergeCells count="33">
    <mergeCell ref="B6:H6"/>
    <mergeCell ref="B7:C8"/>
    <mergeCell ref="D7:E7"/>
    <mergeCell ref="G7:G8"/>
    <mergeCell ref="H7:H8"/>
    <mergeCell ref="B9:B10"/>
    <mergeCell ref="B11:H11"/>
    <mergeCell ref="B44:C44"/>
    <mergeCell ref="B45:B48"/>
    <mergeCell ref="B18:H18"/>
    <mergeCell ref="B19:C20"/>
    <mergeCell ref="D19:E19"/>
    <mergeCell ref="G19:G20"/>
    <mergeCell ref="H19:H20"/>
    <mergeCell ref="B21:B22"/>
    <mergeCell ref="B23:H23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A95:A96"/>
    <mergeCell ref="B95:G95"/>
    <mergeCell ref="B41:C41"/>
    <mergeCell ref="B42:C42"/>
    <mergeCell ref="B43:C43"/>
    <mergeCell ref="A93:G93"/>
    <mergeCell ref="A94:G94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2014-08-28T17:42:26Z</cp:lastPrinted>
  <dcterms:created xsi:type="dcterms:W3CDTF">2013-08-06T13:22:30Z</dcterms:created>
  <dcterms:modified xsi:type="dcterms:W3CDTF">2014-08-28T17:42:40Z</dcterms:modified>
</cp:coreProperties>
</file>